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fileSharing readOnlyRecommended="1"/>
  <workbookPr defaultThemeVersion="124226"/>
  <bookViews>
    <workbookView xWindow="120" yWindow="60" windowWidth="15600" windowHeight="11760" tabRatio="903"/>
  </bookViews>
  <sheets>
    <sheet name="CONTENTS" sheetId="1" r:id="rId1"/>
    <sheet name="Fig 5.1" sheetId="14" r:id="rId2"/>
    <sheet name="Fig 5.2" sheetId="15" r:id="rId3"/>
    <sheet name="Fig 5.3" sheetId="16" r:id="rId4"/>
    <sheet name="Fig 5.4" sheetId="5" r:id="rId5"/>
    <sheet name="A5.1.1" sheetId="2" r:id="rId6"/>
    <sheet name="A5.1.1 continued" sheetId="3" r:id="rId7"/>
    <sheet name="A5.2.1" sheetId="8" r:id="rId8"/>
    <sheet name="A5.3.1" sheetId="6" r:id="rId9"/>
    <sheet name="A5.3.1 continued" sheetId="7" r:id="rId10"/>
  </sheets>
  <definedNames>
    <definedName name="_AMO_RefreshMultipleList" hidden="1">"'296899469 426988102 362274166 589584065 285770244'"</definedName>
    <definedName name="_AMO_XmlVersion" hidden="1">"'1'"</definedName>
    <definedName name="_xlnm.Print_Area" localSheetId="5">A5.1.1!$B$1:$T$28</definedName>
    <definedName name="_xlnm.Print_Area" localSheetId="6">'A5.1.1 continued'!$B$1:$T$25</definedName>
    <definedName name="_xlnm.Print_Area" localSheetId="7">A5.2.1!$B$1:$W$37</definedName>
    <definedName name="_xlnm.Print_Area" localSheetId="8">A5.3.1!$B$1:$W$34</definedName>
    <definedName name="_xlnm.Print_Area" localSheetId="9">'A5.3.1 continued'!$B$1:$W$30</definedName>
    <definedName name="_xlnm.Print_Area" localSheetId="1">'Fig 5.1'!$B$1:$I$22</definedName>
    <definedName name="_xlnm.Print_Area" localSheetId="2">'Fig 5.2'!$B$1:$I$22</definedName>
    <definedName name="_xlnm.Print_Area" localSheetId="3">'Fig 5.3'!$B$1:$I$22</definedName>
    <definedName name="_xlnm.Print_Area" localSheetId="4">'Fig 5.4'!$B$1:$I$22</definedName>
    <definedName name="SAPBEXdnldView" hidden="1">"47QF1XF9JCPHJDJVUDDWCYZ91"</definedName>
    <definedName name="SAPBEXrevision" hidden="1">2</definedName>
    <definedName name="SAPBEXsysID" hidden="1">"BWP"</definedName>
    <definedName name="SAPBEXwbID" hidden="1">"BYMA3KWAW0FAZYAOQJJWYMREK"</definedName>
  </definedNames>
  <calcPr calcId="144525"/>
</workbook>
</file>

<file path=xl/calcChain.xml><?xml version="1.0" encoding="utf-8"?>
<calcChain xmlns="http://schemas.openxmlformats.org/spreadsheetml/2006/main">
  <c r="B10" i="1" l="1"/>
  <c r="B9" i="1"/>
  <c r="B8" i="1"/>
  <c r="B6" i="1"/>
  <c r="B5" i="1"/>
  <c r="B41" i="16"/>
  <c r="B32" i="16" s="1"/>
  <c r="B42" i="16"/>
  <c r="B33" i="16" s="1"/>
  <c r="B40" i="16"/>
  <c r="B31" i="16" s="1"/>
  <c r="B44" i="16"/>
  <c r="B35" i="16" s="1"/>
  <c r="B45" i="16"/>
  <c r="B36" i="16" s="1"/>
  <c r="B43" i="16"/>
  <c r="B34" i="16" s="1"/>
  <c r="B4" i="1"/>
  <c r="K43" i="14"/>
  <c r="K44" i="14"/>
  <c r="K45" i="14"/>
  <c r="K46" i="14"/>
  <c r="K47" i="14"/>
  <c r="K48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2" i="14"/>
  <c r="K63" i="14"/>
  <c r="B3" i="1"/>
  <c r="W22" i="8" l="1"/>
  <c r="M22" i="8"/>
  <c r="H22" i="8" l="1"/>
  <c r="R22" i="8"/>
  <c r="B36" i="5"/>
  <c r="B35" i="5"/>
  <c r="B34" i="5"/>
  <c r="B33" i="5"/>
  <c r="B32" i="5"/>
  <c r="B31" i="5"/>
  <c r="J25" i="2" l="1"/>
  <c r="J25" i="3" s="1"/>
  <c r="P25" i="2"/>
  <c r="O25" i="2"/>
  <c r="L39" i="15"/>
  <c r="L31" i="15" s="1"/>
  <c r="C43" i="15"/>
  <c r="C31" i="15" s="1"/>
  <c r="L40" i="15"/>
  <c r="L32" i="15" s="1"/>
  <c r="C47" i="15"/>
  <c r="C35" i="15" s="1"/>
  <c r="C46" i="15"/>
  <c r="C34" i="15" s="1"/>
  <c r="C44" i="15"/>
  <c r="C32" i="15" s="1"/>
  <c r="C48" i="15"/>
  <c r="C36" i="15" s="1"/>
  <c r="C45" i="15"/>
  <c r="C33" i="15" s="1"/>
  <c r="S25" i="2"/>
  <c r="C49" i="15" s="1"/>
  <c r="C37" i="15" s="1"/>
  <c r="Q25" i="2"/>
  <c r="Q25" i="3" s="1"/>
  <c r="T25" i="2"/>
  <c r="L41" i="15" s="1"/>
  <c r="L33" i="15" s="1"/>
  <c r="L25" i="2" l="1"/>
  <c r="L57" i="14"/>
  <c r="L58" i="14"/>
  <c r="L59" i="14"/>
  <c r="L48" i="14"/>
  <c r="L36" i="14" s="1"/>
  <c r="C48" i="14"/>
  <c r="C49" i="14"/>
  <c r="L51" i="14"/>
  <c r="C44" i="14"/>
  <c r="C31" i="14" s="1"/>
  <c r="L45" i="14"/>
  <c r="L33" i="14" s="1"/>
  <c r="C46" i="14"/>
  <c r="C33" i="14" s="1"/>
  <c r="L50" i="14"/>
  <c r="L61" i="14"/>
  <c r="L62" i="14"/>
  <c r="L55" i="14"/>
  <c r="L46" i="14"/>
  <c r="L34" i="14" s="1"/>
  <c r="C47" i="14"/>
  <c r="C34" i="14" s="1"/>
  <c r="L52" i="14"/>
  <c r="L56" i="14"/>
  <c r="L60" i="14"/>
  <c r="C45" i="14"/>
  <c r="C32" i="14" s="1"/>
  <c r="L49" i="14"/>
  <c r="C42" i="14"/>
  <c r="C29" i="14" s="1"/>
  <c r="L43" i="14"/>
  <c r="C43" i="14"/>
  <c r="C30" i="14" s="1"/>
  <c r="L44" i="14"/>
  <c r="L32" i="14" s="1"/>
  <c r="L54" i="14"/>
  <c r="C50" i="14"/>
  <c r="L53" i="14"/>
  <c r="L63" i="14"/>
  <c r="L47" i="14"/>
  <c r="L35" i="14" s="1"/>
  <c r="C38" i="15"/>
  <c r="D36" i="15" s="1"/>
  <c r="L34" i="15"/>
  <c r="M32" i="15" s="1"/>
  <c r="T25" i="3"/>
  <c r="M25" i="2"/>
  <c r="M25" i="3" s="1"/>
  <c r="K25" i="2"/>
  <c r="K25" i="3" s="1"/>
  <c r="W9" i="8"/>
  <c r="C45" i="16" s="1"/>
  <c r="C36" i="16" s="1"/>
  <c r="N25" i="2"/>
  <c r="N25" i="3" s="1"/>
  <c r="S9" i="3"/>
  <c r="S13" i="3"/>
  <c r="S17" i="3"/>
  <c r="S19" i="3"/>
  <c r="S21" i="3"/>
  <c r="S23" i="3"/>
  <c r="S15" i="3"/>
  <c r="S7" i="3"/>
  <c r="S25" i="3"/>
  <c r="S11" i="3"/>
  <c r="Q6" i="3"/>
  <c r="N15" i="3"/>
  <c r="J5" i="3"/>
  <c r="J6" i="3"/>
  <c r="J7" i="3"/>
  <c r="Q5" i="3"/>
  <c r="M18" i="3"/>
  <c r="I25" i="2"/>
  <c r="I16" i="3" s="1"/>
  <c r="S16" i="3"/>
  <c r="S18" i="3"/>
  <c r="S20" i="3"/>
  <c r="S22" i="3"/>
  <c r="S24" i="3"/>
  <c r="M14" i="3"/>
  <c r="S8" i="3"/>
  <c r="S10" i="3"/>
  <c r="S12" i="3"/>
  <c r="S14" i="3"/>
  <c r="P25" i="3"/>
  <c r="Q9" i="3"/>
  <c r="Q11" i="3"/>
  <c r="Q13" i="3"/>
  <c r="Q15" i="3"/>
  <c r="Q17" i="3"/>
  <c r="Q19" i="3"/>
  <c r="Q21" i="3"/>
  <c r="Q23" i="3"/>
  <c r="Q4" i="3"/>
  <c r="R25" i="2"/>
  <c r="C51" i="14" s="1"/>
  <c r="J8" i="3"/>
  <c r="J10" i="3"/>
  <c r="J12" i="3"/>
  <c r="J14" i="3"/>
  <c r="J16" i="3"/>
  <c r="J18" i="3"/>
  <c r="J19" i="3"/>
  <c r="J20" i="3"/>
  <c r="J21" i="3"/>
  <c r="J22" i="3"/>
  <c r="J23" i="3"/>
  <c r="J24" i="3"/>
  <c r="J4" i="3"/>
  <c r="L25" i="3"/>
  <c r="S4" i="3"/>
  <c r="S5" i="3"/>
  <c r="S6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Q7" i="3"/>
  <c r="Q8" i="3"/>
  <c r="Q10" i="3"/>
  <c r="Q12" i="3"/>
  <c r="Q14" i="3"/>
  <c r="Q16" i="3"/>
  <c r="Q18" i="3"/>
  <c r="Q20" i="3"/>
  <c r="Q22" i="3"/>
  <c r="Q24" i="3"/>
  <c r="J9" i="3"/>
  <c r="J11" i="3"/>
  <c r="J13" i="3"/>
  <c r="J15" i="3"/>
  <c r="J17" i="3"/>
  <c r="O25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E25" i="2"/>
  <c r="E5" i="3" s="1"/>
  <c r="F25" i="2"/>
  <c r="F11" i="3" s="1"/>
  <c r="G25" i="2"/>
  <c r="G14" i="3" s="1"/>
  <c r="H25" i="2"/>
  <c r="H5" i="3" s="1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I18" i="3" l="1"/>
  <c r="D37" i="15"/>
  <c r="K15" i="3"/>
  <c r="D35" i="15"/>
  <c r="M6" i="3"/>
  <c r="D34" i="15"/>
  <c r="I25" i="3"/>
  <c r="D33" i="15"/>
  <c r="K11" i="3"/>
  <c r="K23" i="3"/>
  <c r="K7" i="3"/>
  <c r="C35" i="14"/>
  <c r="C36" i="14" s="1"/>
  <c r="D34" i="14" s="1"/>
  <c r="I10" i="3"/>
  <c r="M13" i="3"/>
  <c r="D31" i="15"/>
  <c r="D32" i="15"/>
  <c r="M33" i="15"/>
  <c r="L31" i="14"/>
  <c r="L64" i="14"/>
  <c r="K19" i="3"/>
  <c r="M24" i="3"/>
  <c r="M31" i="15"/>
  <c r="R18" i="3"/>
  <c r="I14" i="3"/>
  <c r="M17" i="3"/>
  <c r="M7" i="3"/>
  <c r="M9" i="3"/>
  <c r="I24" i="3"/>
  <c r="I9" i="3"/>
  <c r="M8" i="3"/>
  <c r="M22" i="3"/>
  <c r="M23" i="3"/>
  <c r="N8" i="3"/>
  <c r="N21" i="3"/>
  <c r="N20" i="3"/>
  <c r="N13" i="3"/>
  <c r="R14" i="3"/>
  <c r="N24" i="3"/>
  <c r="N19" i="3"/>
  <c r="N11" i="3"/>
  <c r="N5" i="3"/>
  <c r="N23" i="3"/>
  <c r="N16" i="3"/>
  <c r="N9" i="3"/>
  <c r="R24" i="3"/>
  <c r="M4" i="3"/>
  <c r="K21" i="3"/>
  <c r="K17" i="3"/>
  <c r="K13" i="3"/>
  <c r="K9" i="3"/>
  <c r="K5" i="3"/>
  <c r="M21" i="3"/>
  <c r="M12" i="3"/>
  <c r="M15" i="3"/>
  <c r="M20" i="3"/>
  <c r="M5" i="3"/>
  <c r="N4" i="3"/>
  <c r="R20" i="3"/>
  <c r="K24" i="3"/>
  <c r="K20" i="3"/>
  <c r="K16" i="3"/>
  <c r="K12" i="3"/>
  <c r="K8" i="3"/>
  <c r="K4" i="3"/>
  <c r="M19" i="3"/>
  <c r="M10" i="3"/>
  <c r="M11" i="3"/>
  <c r="N22" i="3"/>
  <c r="N17" i="3"/>
  <c r="N12" i="3"/>
  <c r="N7" i="3"/>
  <c r="M16" i="3"/>
  <c r="R8" i="3"/>
  <c r="K22" i="3"/>
  <c r="K18" i="3"/>
  <c r="K14" i="3"/>
  <c r="K10" i="3"/>
  <c r="K6" i="3"/>
  <c r="H8" i="6"/>
  <c r="H22" i="6"/>
  <c r="R5" i="3"/>
  <c r="I17" i="3"/>
  <c r="I6" i="3"/>
  <c r="R12" i="3"/>
  <c r="R4" i="3"/>
  <c r="F9" i="3"/>
  <c r="I21" i="3"/>
  <c r="I13" i="3"/>
  <c r="I4" i="3"/>
  <c r="N18" i="3"/>
  <c r="N14" i="3"/>
  <c r="N10" i="3"/>
  <c r="N6" i="3"/>
  <c r="I23" i="3"/>
  <c r="H6" i="6"/>
  <c r="H13" i="6"/>
  <c r="H23" i="6"/>
  <c r="M12" i="6"/>
  <c r="M17" i="6"/>
  <c r="H16" i="6"/>
  <c r="M11" i="6"/>
  <c r="H21" i="3"/>
  <c r="R6" i="6"/>
  <c r="R17" i="6"/>
  <c r="R18" i="6"/>
  <c r="F22" i="3"/>
  <c r="W28" i="6"/>
  <c r="H13" i="3"/>
  <c r="F12" i="3"/>
  <c r="I19" i="3"/>
  <c r="R19" i="6"/>
  <c r="H9" i="3"/>
  <c r="I15" i="3"/>
  <c r="I12" i="3"/>
  <c r="F19" i="3"/>
  <c r="F6" i="3"/>
  <c r="I7" i="3"/>
  <c r="E19" i="3"/>
  <c r="E18" i="3"/>
  <c r="E7" i="3"/>
  <c r="F20" i="3"/>
  <c r="F8" i="3"/>
  <c r="E17" i="3"/>
  <c r="F17" i="3"/>
  <c r="E11" i="3"/>
  <c r="F5" i="3"/>
  <c r="E6" i="3"/>
  <c r="I11" i="3"/>
  <c r="I22" i="3"/>
  <c r="I8" i="3"/>
  <c r="F16" i="3"/>
  <c r="E12" i="3"/>
  <c r="F13" i="3"/>
  <c r="G18" i="3"/>
  <c r="F4" i="3"/>
  <c r="I20" i="3"/>
  <c r="I5" i="3"/>
  <c r="W4" i="6"/>
  <c r="W5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F24" i="3"/>
  <c r="F14" i="3"/>
  <c r="G7" i="3"/>
  <c r="F21" i="3"/>
  <c r="E20" i="3"/>
  <c r="G10" i="3"/>
  <c r="E10" i="3"/>
  <c r="H24" i="6"/>
  <c r="R26" i="6"/>
  <c r="R28" i="6"/>
  <c r="W27" i="6"/>
  <c r="R22" i="6"/>
  <c r="H5" i="6"/>
  <c r="H7" i="6"/>
  <c r="H15" i="6"/>
  <c r="H21" i="6"/>
  <c r="M6" i="6"/>
  <c r="M22" i="6"/>
  <c r="M27" i="6"/>
  <c r="M28" i="6"/>
  <c r="R10" i="6"/>
  <c r="R12" i="6"/>
  <c r="R13" i="6"/>
  <c r="R14" i="6"/>
  <c r="R16" i="6"/>
  <c r="R23" i="6"/>
  <c r="H25" i="3"/>
  <c r="H6" i="3"/>
  <c r="H10" i="3"/>
  <c r="H14" i="3"/>
  <c r="H18" i="3"/>
  <c r="H22" i="3"/>
  <c r="H7" i="3"/>
  <c r="H11" i="3"/>
  <c r="H15" i="3"/>
  <c r="H19" i="3"/>
  <c r="H23" i="3"/>
  <c r="H4" i="3"/>
  <c r="H8" i="3"/>
  <c r="H12" i="3"/>
  <c r="H16" i="3"/>
  <c r="H20" i="3"/>
  <c r="H24" i="3"/>
  <c r="H17" i="3"/>
  <c r="G6" i="3"/>
  <c r="G24" i="3"/>
  <c r="G16" i="3"/>
  <c r="G8" i="3"/>
  <c r="R5" i="6"/>
  <c r="R11" i="6"/>
  <c r="R20" i="6"/>
  <c r="R21" i="6"/>
  <c r="H14" i="6"/>
  <c r="F25" i="3"/>
  <c r="F18" i="3"/>
  <c r="F10" i="3"/>
  <c r="E24" i="3"/>
  <c r="E16" i="3"/>
  <c r="R22" i="3"/>
  <c r="R10" i="3"/>
  <c r="G5" i="3"/>
  <c r="R6" i="3"/>
  <c r="F23" i="3"/>
  <c r="F15" i="3"/>
  <c r="E23" i="3"/>
  <c r="E15" i="3"/>
  <c r="G22" i="3"/>
  <c r="F7" i="3"/>
  <c r="E9" i="3"/>
  <c r="G25" i="3"/>
  <c r="G23" i="3"/>
  <c r="G19" i="3"/>
  <c r="G15" i="3"/>
  <c r="G11" i="3"/>
  <c r="G21" i="3"/>
  <c r="G17" i="3"/>
  <c r="G13" i="3"/>
  <c r="G9" i="3"/>
  <c r="R8" i="6"/>
  <c r="R9" i="6"/>
  <c r="R15" i="6"/>
  <c r="R24" i="6"/>
  <c r="R25" i="6"/>
  <c r="H9" i="6"/>
  <c r="H10" i="6"/>
  <c r="H11" i="6"/>
  <c r="H12" i="6"/>
  <c r="H17" i="6"/>
  <c r="H18" i="6"/>
  <c r="H19" i="6"/>
  <c r="H20" i="6"/>
  <c r="H25" i="6"/>
  <c r="H26" i="6"/>
  <c r="H27" i="6"/>
  <c r="H28" i="6"/>
  <c r="M4" i="6"/>
  <c r="M5" i="6"/>
  <c r="M7" i="6"/>
  <c r="M8" i="6"/>
  <c r="M9" i="6"/>
  <c r="M10" i="6"/>
  <c r="M13" i="6"/>
  <c r="M14" i="6"/>
  <c r="M15" i="6"/>
  <c r="M16" i="6"/>
  <c r="M18" i="6"/>
  <c r="M19" i="6"/>
  <c r="M20" i="6"/>
  <c r="M21" i="6"/>
  <c r="M23" i="6"/>
  <c r="M24" i="6"/>
  <c r="M25" i="6"/>
  <c r="M26" i="6"/>
  <c r="E25" i="3"/>
  <c r="E21" i="3"/>
  <c r="E14" i="3"/>
  <c r="G4" i="3"/>
  <c r="R21" i="3"/>
  <c r="R17" i="3"/>
  <c r="R13" i="3"/>
  <c r="R9" i="3"/>
  <c r="R25" i="3"/>
  <c r="R23" i="3"/>
  <c r="R19" i="3"/>
  <c r="R15" i="3"/>
  <c r="R11" i="3"/>
  <c r="R7" i="3"/>
  <c r="E22" i="3"/>
  <c r="E13" i="3"/>
  <c r="G20" i="3"/>
  <c r="G12" i="3"/>
  <c r="R16" i="3"/>
  <c r="E8" i="3"/>
  <c r="E4" i="3"/>
  <c r="H4" i="6"/>
  <c r="R27" i="6"/>
  <c r="R7" i="6"/>
  <c r="R4" i="6"/>
  <c r="L37" i="14" l="1"/>
  <c r="D33" i="14"/>
  <c r="D29" i="14"/>
  <c r="D31" i="14"/>
  <c r="D30" i="14"/>
  <c r="D32" i="14"/>
  <c r="C33" i="5"/>
  <c r="C36" i="5"/>
  <c r="C32" i="5"/>
  <c r="C34" i="5"/>
  <c r="C35" i="5"/>
  <c r="C31" i="5"/>
  <c r="L10" i="8" l="1"/>
  <c r="J10" i="8"/>
  <c r="O10" i="8"/>
  <c r="O28" i="8" s="1"/>
  <c r="K10" i="8"/>
  <c r="K28" i="8" s="1"/>
  <c r="G10" i="8"/>
  <c r="G28" i="8" s="1"/>
  <c r="E10" i="8"/>
  <c r="Q10" i="8"/>
  <c r="Q28" i="8" s="1"/>
  <c r="F10" i="8"/>
  <c r="F28" i="8" s="1"/>
  <c r="P10" i="8"/>
  <c r="P28" i="8" s="1"/>
  <c r="U10" i="8"/>
  <c r="U28" i="8" s="1"/>
  <c r="V10" i="8"/>
  <c r="V28" i="8" s="1"/>
  <c r="T10" i="8"/>
  <c r="T28" i="8" s="1"/>
  <c r="I10" i="8"/>
  <c r="I28" i="8" s="1"/>
  <c r="N10" i="8"/>
  <c r="N28" i="8" s="1"/>
  <c r="S10" i="8"/>
  <c r="S28" i="8" s="1"/>
  <c r="J42" i="8" l="1"/>
  <c r="J28" i="8"/>
  <c r="E29" i="8"/>
  <c r="E28" i="8"/>
  <c r="L42" i="8"/>
  <c r="L28" i="8"/>
  <c r="L29" i="6"/>
  <c r="L30" i="6" s="1"/>
  <c r="L29" i="7" s="1"/>
  <c r="O29" i="6"/>
  <c r="O30" i="6" s="1"/>
  <c r="O29" i="7" s="1"/>
  <c r="O29" i="8"/>
  <c r="O42" i="8"/>
  <c r="J29" i="6"/>
  <c r="J30" i="6" s="1"/>
  <c r="G29" i="6"/>
  <c r="G42" i="8"/>
  <c r="N42" i="8"/>
  <c r="N29" i="6"/>
  <c r="K42" i="8"/>
  <c r="K29" i="6"/>
  <c r="I42" i="8"/>
  <c r="I29" i="6"/>
  <c r="P42" i="8"/>
  <c r="P29" i="6"/>
  <c r="Q42" i="8"/>
  <c r="Q29" i="6"/>
  <c r="F29" i="6"/>
  <c r="F42" i="8"/>
  <c r="E29" i="6"/>
  <c r="E42" i="8"/>
  <c r="V42" i="8"/>
  <c r="V29" i="6"/>
  <c r="U42" i="8"/>
  <c r="U29" i="6"/>
  <c r="T42" i="8"/>
  <c r="T29" i="6"/>
  <c r="S42" i="8"/>
  <c r="S29" i="6"/>
  <c r="W24" i="8"/>
  <c r="W23" i="8"/>
  <c r="W21" i="8"/>
  <c r="W20" i="8"/>
  <c r="R24" i="8"/>
  <c r="R23" i="8"/>
  <c r="R21" i="8"/>
  <c r="R20" i="8"/>
  <c r="M24" i="8"/>
  <c r="M23" i="8"/>
  <c r="M21" i="8"/>
  <c r="M20" i="8"/>
  <c r="H24" i="8"/>
  <c r="H23" i="8"/>
  <c r="H21" i="8"/>
  <c r="H20" i="8"/>
  <c r="V30" i="8"/>
  <c r="U30" i="8"/>
  <c r="T30" i="8"/>
  <c r="S30" i="8"/>
  <c r="Q30" i="8"/>
  <c r="P30" i="8"/>
  <c r="O30" i="8"/>
  <c r="N30" i="8"/>
  <c r="L30" i="8"/>
  <c r="K30" i="8"/>
  <c r="J30" i="8"/>
  <c r="I30" i="8"/>
  <c r="G30" i="8"/>
  <c r="F30" i="8"/>
  <c r="E30" i="8"/>
  <c r="V29" i="8"/>
  <c r="U29" i="8"/>
  <c r="T29" i="8"/>
  <c r="S29" i="8"/>
  <c r="Q29" i="8"/>
  <c r="P29" i="8"/>
  <c r="N29" i="8"/>
  <c r="L29" i="8"/>
  <c r="K29" i="8"/>
  <c r="J29" i="8"/>
  <c r="I29" i="8"/>
  <c r="G29" i="8"/>
  <c r="F29" i="8"/>
  <c r="V27" i="8"/>
  <c r="U27" i="8"/>
  <c r="T27" i="8"/>
  <c r="S27" i="8"/>
  <c r="Q27" i="8"/>
  <c r="P27" i="8"/>
  <c r="O27" i="8"/>
  <c r="N27" i="8"/>
  <c r="L27" i="8"/>
  <c r="K27" i="8"/>
  <c r="J27" i="8"/>
  <c r="I27" i="8"/>
  <c r="G27" i="8"/>
  <c r="F27" i="8"/>
  <c r="E27" i="8"/>
  <c r="V26" i="8"/>
  <c r="U26" i="8"/>
  <c r="T26" i="8"/>
  <c r="S26" i="8"/>
  <c r="Q26" i="8"/>
  <c r="P26" i="8"/>
  <c r="O26" i="8"/>
  <c r="N26" i="8"/>
  <c r="L26" i="8"/>
  <c r="K26" i="8"/>
  <c r="J26" i="8"/>
  <c r="I26" i="8"/>
  <c r="G26" i="8"/>
  <c r="F26" i="8"/>
  <c r="E26" i="8"/>
  <c r="V18" i="8"/>
  <c r="U18" i="8"/>
  <c r="T18" i="8"/>
  <c r="S18" i="8"/>
  <c r="Q18" i="8"/>
  <c r="P18" i="8"/>
  <c r="O18" i="8"/>
  <c r="N18" i="8"/>
  <c r="L18" i="8"/>
  <c r="K18" i="8"/>
  <c r="J18" i="8"/>
  <c r="I18" i="8"/>
  <c r="G18" i="8"/>
  <c r="F18" i="8"/>
  <c r="E18" i="8"/>
  <c r="V17" i="8"/>
  <c r="U17" i="8"/>
  <c r="T17" i="8"/>
  <c r="S17" i="8"/>
  <c r="Q17" i="8"/>
  <c r="P17" i="8"/>
  <c r="O17" i="8"/>
  <c r="N17" i="8"/>
  <c r="L17" i="8"/>
  <c r="K17" i="8"/>
  <c r="J17" i="8"/>
  <c r="I17" i="8"/>
  <c r="G17" i="8"/>
  <c r="F17" i="8"/>
  <c r="E17" i="8"/>
  <c r="V16" i="8"/>
  <c r="U16" i="8"/>
  <c r="T16" i="8"/>
  <c r="S16" i="8"/>
  <c r="Q16" i="8"/>
  <c r="P16" i="8"/>
  <c r="O16" i="8"/>
  <c r="N16" i="8"/>
  <c r="L16" i="8"/>
  <c r="K16" i="8"/>
  <c r="J16" i="8"/>
  <c r="I16" i="8"/>
  <c r="G16" i="8"/>
  <c r="F16" i="8"/>
  <c r="E16" i="8"/>
  <c r="V15" i="8"/>
  <c r="U15" i="8"/>
  <c r="T15" i="8"/>
  <c r="S15" i="8"/>
  <c r="Q15" i="8"/>
  <c r="P15" i="8"/>
  <c r="O15" i="8"/>
  <c r="N15" i="8"/>
  <c r="L15" i="8"/>
  <c r="K15" i="8"/>
  <c r="J15" i="8"/>
  <c r="I15" i="8"/>
  <c r="G15" i="8"/>
  <c r="F15" i="8"/>
  <c r="E15" i="8"/>
  <c r="V14" i="8"/>
  <c r="U14" i="8"/>
  <c r="T14" i="8"/>
  <c r="S14" i="8"/>
  <c r="Q14" i="8"/>
  <c r="P14" i="8"/>
  <c r="O14" i="8"/>
  <c r="N14" i="8"/>
  <c r="L14" i="8"/>
  <c r="K14" i="8"/>
  <c r="J14" i="8"/>
  <c r="I14" i="8"/>
  <c r="G14" i="8"/>
  <c r="F14" i="8"/>
  <c r="E14" i="8"/>
  <c r="V13" i="8"/>
  <c r="U13" i="8"/>
  <c r="T13" i="8"/>
  <c r="S13" i="8"/>
  <c r="Q13" i="8"/>
  <c r="P13" i="8"/>
  <c r="O13" i="8"/>
  <c r="N13" i="8"/>
  <c r="L13" i="8"/>
  <c r="K13" i="8"/>
  <c r="J13" i="8"/>
  <c r="I13" i="8"/>
  <c r="G13" i="8"/>
  <c r="F13" i="8"/>
  <c r="E13" i="8"/>
  <c r="V12" i="8"/>
  <c r="U12" i="8"/>
  <c r="T12" i="8"/>
  <c r="S12" i="8"/>
  <c r="Q12" i="8"/>
  <c r="P12" i="8"/>
  <c r="O12" i="8"/>
  <c r="N12" i="8"/>
  <c r="L12" i="8"/>
  <c r="K12" i="8"/>
  <c r="J12" i="8"/>
  <c r="I12" i="8"/>
  <c r="G12" i="8"/>
  <c r="F12" i="8"/>
  <c r="E12" i="8"/>
  <c r="W8" i="8"/>
  <c r="C44" i="16" s="1"/>
  <c r="C35" i="16" s="1"/>
  <c r="W7" i="8"/>
  <c r="C40" i="16" s="1"/>
  <c r="C31" i="16" s="1"/>
  <c r="W6" i="8"/>
  <c r="C42" i="16" s="1"/>
  <c r="C33" i="16" s="1"/>
  <c r="W5" i="8"/>
  <c r="C41" i="16" s="1"/>
  <c r="C32" i="16" s="1"/>
  <c r="W4" i="8"/>
  <c r="R9" i="8"/>
  <c r="R8" i="8"/>
  <c r="R7" i="8"/>
  <c r="R6" i="8"/>
  <c r="R5" i="8"/>
  <c r="R4" i="8"/>
  <c r="M9" i="8"/>
  <c r="M8" i="8"/>
  <c r="M7" i="8"/>
  <c r="M6" i="8"/>
  <c r="M5" i="8"/>
  <c r="M4" i="8"/>
  <c r="H9" i="8"/>
  <c r="H8" i="8"/>
  <c r="H7" i="8"/>
  <c r="H6" i="8"/>
  <c r="H5" i="8"/>
  <c r="H4" i="8"/>
  <c r="C43" i="16" l="1"/>
  <c r="C34" i="16" s="1"/>
  <c r="M29" i="6"/>
  <c r="J30" i="7"/>
  <c r="J28" i="7"/>
  <c r="J21" i="7"/>
  <c r="J13" i="7"/>
  <c r="J5" i="7"/>
  <c r="J25" i="7"/>
  <c r="J17" i="7"/>
  <c r="J9" i="7"/>
  <c r="J20" i="7"/>
  <c r="J4" i="7"/>
  <c r="J24" i="7"/>
  <c r="J12" i="7"/>
  <c r="J16" i="7"/>
  <c r="J8" i="7"/>
  <c r="J15" i="7"/>
  <c r="J27" i="7"/>
  <c r="J18" i="7"/>
  <c r="J6" i="7"/>
  <c r="J10" i="7"/>
  <c r="J7" i="7"/>
  <c r="J22" i="7"/>
  <c r="J14" i="7"/>
  <c r="J26" i="7"/>
  <c r="J11" i="7"/>
  <c r="J23" i="7"/>
  <c r="J19" i="7"/>
  <c r="M10" i="8"/>
  <c r="E30" i="6"/>
  <c r="H29" i="6"/>
  <c r="J29" i="7"/>
  <c r="P30" i="6"/>
  <c r="P29" i="7" s="1"/>
  <c r="K30" i="6"/>
  <c r="M30" i="6" s="1"/>
  <c r="R29" i="6"/>
  <c r="G30" i="6"/>
  <c r="G29" i="7" s="1"/>
  <c r="F30" i="6"/>
  <c r="Q30" i="6"/>
  <c r="Q29" i="7" s="1"/>
  <c r="I30" i="6"/>
  <c r="I29" i="7" s="1"/>
  <c r="N30" i="6"/>
  <c r="N29" i="7" s="1"/>
  <c r="O26" i="7"/>
  <c r="O10" i="7"/>
  <c r="O22" i="7"/>
  <c r="O6" i="7"/>
  <c r="O30" i="7"/>
  <c r="O25" i="7"/>
  <c r="O9" i="7"/>
  <c r="O13" i="7"/>
  <c r="O17" i="7"/>
  <c r="O21" i="7"/>
  <c r="O5" i="7"/>
  <c r="O24" i="7"/>
  <c r="O28" i="7"/>
  <c r="O7" i="7"/>
  <c r="O15" i="7"/>
  <c r="O8" i="7"/>
  <c r="O14" i="7"/>
  <c r="O4" i="7"/>
  <c r="O19" i="7"/>
  <c r="O27" i="7"/>
  <c r="O16" i="7"/>
  <c r="O18" i="7"/>
  <c r="O23" i="7"/>
  <c r="O11" i="7"/>
  <c r="O20" i="7"/>
  <c r="O12" i="7"/>
  <c r="L30" i="7"/>
  <c r="L22" i="7"/>
  <c r="L26" i="7"/>
  <c r="L27" i="7"/>
  <c r="L18" i="7"/>
  <c r="L10" i="7"/>
  <c r="L14" i="7"/>
  <c r="L4" i="7"/>
  <c r="L9" i="7"/>
  <c r="L15" i="7"/>
  <c r="L23" i="7"/>
  <c r="L25" i="7"/>
  <c r="L5" i="7"/>
  <c r="L11" i="7"/>
  <c r="L16" i="7"/>
  <c r="L7" i="7"/>
  <c r="L12" i="7"/>
  <c r="L17" i="7"/>
  <c r="L21" i="7"/>
  <c r="L6" i="7"/>
  <c r="L8" i="7"/>
  <c r="L13" i="7"/>
  <c r="L19" i="7"/>
  <c r="L24" i="7"/>
  <c r="L20" i="7"/>
  <c r="L28" i="7"/>
  <c r="T30" i="6"/>
  <c r="W29" i="6"/>
  <c r="U30" i="6"/>
  <c r="V30" i="6"/>
  <c r="V29" i="7" s="1"/>
  <c r="S30" i="6"/>
  <c r="S29" i="7" s="1"/>
  <c r="W10" i="8"/>
  <c r="R10" i="8"/>
  <c r="H10" i="8"/>
  <c r="D10" i="8"/>
  <c r="D28" i="8" s="1"/>
  <c r="H13" i="8" l="1"/>
  <c r="H28" i="8"/>
  <c r="W13" i="8"/>
  <c r="W28" i="8"/>
  <c r="M29" i="8"/>
  <c r="M28" i="8"/>
  <c r="R17" i="8"/>
  <c r="R28" i="8"/>
  <c r="M29" i="7"/>
  <c r="M17" i="8"/>
  <c r="M16" i="8"/>
  <c r="K29" i="7"/>
  <c r="M14" i="8"/>
  <c r="M15" i="8"/>
  <c r="M30" i="8"/>
  <c r="M30" i="7"/>
  <c r="M11" i="7"/>
  <c r="M17" i="7"/>
  <c r="M12" i="7"/>
  <c r="M24" i="7"/>
  <c r="M26" i="7"/>
  <c r="M5" i="7"/>
  <c r="M6" i="7"/>
  <c r="M25" i="7"/>
  <c r="M4" i="7"/>
  <c r="M7" i="7"/>
  <c r="M22" i="7"/>
  <c r="M14" i="7"/>
  <c r="M21" i="7"/>
  <c r="M20" i="7"/>
  <c r="M27" i="7"/>
  <c r="M23" i="7"/>
  <c r="M13" i="7"/>
  <c r="M28" i="7"/>
  <c r="M8" i="7"/>
  <c r="M16" i="7"/>
  <c r="M15" i="7"/>
  <c r="M18" i="7"/>
  <c r="M10" i="7"/>
  <c r="M9" i="7"/>
  <c r="M19" i="7"/>
  <c r="N30" i="7"/>
  <c r="N28" i="7"/>
  <c r="N25" i="7"/>
  <c r="N9" i="7"/>
  <c r="N13" i="7"/>
  <c r="N24" i="7"/>
  <c r="N8" i="7"/>
  <c r="N20" i="7"/>
  <c r="N12" i="7"/>
  <c r="N4" i="7"/>
  <c r="N11" i="7"/>
  <c r="N21" i="7"/>
  <c r="N6" i="7"/>
  <c r="N22" i="7"/>
  <c r="N5" i="7"/>
  <c r="N14" i="7"/>
  <c r="N23" i="7"/>
  <c r="N7" i="7"/>
  <c r="N16" i="7"/>
  <c r="N18" i="7"/>
  <c r="N26" i="7"/>
  <c r="N15" i="7"/>
  <c r="N10" i="7"/>
  <c r="N27" i="7"/>
  <c r="N17" i="7"/>
  <c r="N19" i="7"/>
  <c r="Q30" i="7"/>
  <c r="Q27" i="7"/>
  <c r="Q12" i="7"/>
  <c r="Q28" i="7"/>
  <c r="Q16" i="7"/>
  <c r="Q11" i="7"/>
  <c r="Q15" i="7"/>
  <c r="Q23" i="7"/>
  <c r="Q10" i="7"/>
  <c r="Q21" i="7"/>
  <c r="Q5" i="7"/>
  <c r="Q18" i="7"/>
  <c r="Q7" i="7"/>
  <c r="Q14" i="7"/>
  <c r="Q24" i="7"/>
  <c r="Q6" i="7"/>
  <c r="Q9" i="7"/>
  <c r="Q13" i="7"/>
  <c r="Q22" i="7"/>
  <c r="Q25" i="7"/>
  <c r="Q8" i="7"/>
  <c r="Q20" i="7"/>
  <c r="Q4" i="7"/>
  <c r="Q19" i="7"/>
  <c r="Q17" i="7"/>
  <c r="Q26" i="7"/>
  <c r="K30" i="7"/>
  <c r="K9" i="7"/>
  <c r="K25" i="7"/>
  <c r="K6" i="7"/>
  <c r="K11" i="7"/>
  <c r="K16" i="7"/>
  <c r="K26" i="7"/>
  <c r="K21" i="7"/>
  <c r="K17" i="7"/>
  <c r="K12" i="7"/>
  <c r="K18" i="7"/>
  <c r="K22" i="7"/>
  <c r="K27" i="7"/>
  <c r="K5" i="7"/>
  <c r="K4" i="7"/>
  <c r="K8" i="7"/>
  <c r="K14" i="7"/>
  <c r="K19" i="7"/>
  <c r="K23" i="7"/>
  <c r="K13" i="7"/>
  <c r="K10" i="7"/>
  <c r="K15" i="7"/>
  <c r="K20" i="7"/>
  <c r="K24" i="7"/>
  <c r="K28" i="7"/>
  <c r="K7" i="7"/>
  <c r="M12" i="8"/>
  <c r="M27" i="8"/>
  <c r="M18" i="8"/>
  <c r="M13" i="8"/>
  <c r="H30" i="6"/>
  <c r="F30" i="7"/>
  <c r="F20" i="7"/>
  <c r="F4" i="7"/>
  <c r="F12" i="7"/>
  <c r="F11" i="7"/>
  <c r="F10" i="7"/>
  <c r="F15" i="7"/>
  <c r="F19" i="7"/>
  <c r="F23" i="7"/>
  <c r="F28" i="7"/>
  <c r="F24" i="7"/>
  <c r="F5" i="7"/>
  <c r="F13" i="7"/>
  <c r="F25" i="7"/>
  <c r="F16" i="7"/>
  <c r="F6" i="7"/>
  <c r="F7" i="7"/>
  <c r="F14" i="7"/>
  <c r="F17" i="7"/>
  <c r="F21" i="7"/>
  <c r="F26" i="7"/>
  <c r="F8" i="7"/>
  <c r="F9" i="7"/>
  <c r="F18" i="7"/>
  <c r="F22" i="7"/>
  <c r="F27" i="7"/>
  <c r="G30" i="7"/>
  <c r="G21" i="7"/>
  <c r="G5" i="7"/>
  <c r="G13" i="7"/>
  <c r="G8" i="7"/>
  <c r="G14" i="7"/>
  <c r="G19" i="7"/>
  <c r="G24" i="7"/>
  <c r="G17" i="7"/>
  <c r="G4" i="7"/>
  <c r="G10" i="7"/>
  <c r="G15" i="7"/>
  <c r="G20" i="7"/>
  <c r="G26" i="7"/>
  <c r="G25" i="7"/>
  <c r="G6" i="7"/>
  <c r="G11" i="7"/>
  <c r="G16" i="7"/>
  <c r="G22" i="7"/>
  <c r="G27" i="7"/>
  <c r="G9" i="7"/>
  <c r="G7" i="7"/>
  <c r="G12" i="7"/>
  <c r="G18" i="7"/>
  <c r="G23" i="7"/>
  <c r="G28" i="7"/>
  <c r="E30" i="7"/>
  <c r="E24" i="7"/>
  <c r="E16" i="7"/>
  <c r="E8" i="7"/>
  <c r="E20" i="7"/>
  <c r="E12" i="7"/>
  <c r="E4" i="7"/>
  <c r="E15" i="7"/>
  <c r="E23" i="7"/>
  <c r="E7" i="7"/>
  <c r="E27" i="7"/>
  <c r="E11" i="7"/>
  <c r="E28" i="7"/>
  <c r="E19" i="7"/>
  <c r="E5" i="7"/>
  <c r="E14" i="7"/>
  <c r="E26" i="7"/>
  <c r="E9" i="7"/>
  <c r="E6" i="7"/>
  <c r="E10" i="7"/>
  <c r="E21" i="7"/>
  <c r="E13" i="7"/>
  <c r="E22" i="7"/>
  <c r="E17" i="7"/>
  <c r="E18" i="7"/>
  <c r="E25" i="7"/>
  <c r="M26" i="8"/>
  <c r="R30" i="6"/>
  <c r="I30" i="7"/>
  <c r="I27" i="7"/>
  <c r="I28" i="7"/>
  <c r="I20" i="7"/>
  <c r="I12" i="7"/>
  <c r="I4" i="7"/>
  <c r="I24" i="7"/>
  <c r="I16" i="7"/>
  <c r="I8" i="7"/>
  <c r="I19" i="7"/>
  <c r="I7" i="7"/>
  <c r="I11" i="7"/>
  <c r="I15" i="7"/>
  <c r="I23" i="7"/>
  <c r="I6" i="7"/>
  <c r="I14" i="7"/>
  <c r="I22" i="7"/>
  <c r="I9" i="7"/>
  <c r="I17" i="7"/>
  <c r="I25" i="7"/>
  <c r="I10" i="7"/>
  <c r="I18" i="7"/>
  <c r="I26" i="7"/>
  <c r="I5" i="7"/>
  <c r="I13" i="7"/>
  <c r="I21" i="7"/>
  <c r="F29" i="7"/>
  <c r="P30" i="7"/>
  <c r="P19" i="7"/>
  <c r="P15" i="7"/>
  <c r="P18" i="7"/>
  <c r="P22" i="7"/>
  <c r="P6" i="7"/>
  <c r="P14" i="7"/>
  <c r="P28" i="7"/>
  <c r="P9" i="7"/>
  <c r="P16" i="7"/>
  <c r="P27" i="7"/>
  <c r="P11" i="7"/>
  <c r="P17" i="7"/>
  <c r="P20" i="7"/>
  <c r="P26" i="7"/>
  <c r="P10" i="7"/>
  <c r="P23" i="7"/>
  <c r="P7" i="7"/>
  <c r="P12" i="7"/>
  <c r="P21" i="7"/>
  <c r="P4" i="7"/>
  <c r="P25" i="7"/>
  <c r="P8" i="7"/>
  <c r="P13" i="7"/>
  <c r="P24" i="7"/>
  <c r="P5" i="7"/>
  <c r="E29" i="7"/>
  <c r="D30" i="8"/>
  <c r="D29" i="6"/>
  <c r="D42" i="8"/>
  <c r="U28" i="7"/>
  <c r="U24" i="7"/>
  <c r="U20" i="7"/>
  <c r="U16" i="7"/>
  <c r="U12" i="7"/>
  <c r="U8" i="7"/>
  <c r="U4" i="7"/>
  <c r="U25" i="7"/>
  <c r="U21" i="7"/>
  <c r="U17" i="7"/>
  <c r="U13" i="7"/>
  <c r="U9" i="7"/>
  <c r="U5" i="7"/>
  <c r="U30" i="7"/>
  <c r="U26" i="7"/>
  <c r="U22" i="7"/>
  <c r="U18" i="7"/>
  <c r="U14" i="7"/>
  <c r="U10" i="7"/>
  <c r="U6" i="7"/>
  <c r="U27" i="7"/>
  <c r="U23" i="7"/>
  <c r="U19" i="7"/>
  <c r="U15" i="7"/>
  <c r="U11" i="7"/>
  <c r="U7" i="7"/>
  <c r="W15" i="8"/>
  <c r="W12" i="8"/>
  <c r="W14" i="8"/>
  <c r="V25" i="7"/>
  <c r="V21" i="7"/>
  <c r="V17" i="7"/>
  <c r="V13" i="7"/>
  <c r="V9" i="7"/>
  <c r="V5" i="7"/>
  <c r="V30" i="7"/>
  <c r="V26" i="7"/>
  <c r="V22" i="7"/>
  <c r="V18" i="7"/>
  <c r="V14" i="7"/>
  <c r="V10" i="7"/>
  <c r="V6" i="7"/>
  <c r="V27" i="7"/>
  <c r="V23" i="7"/>
  <c r="V19" i="7"/>
  <c r="V15" i="7"/>
  <c r="V11" i="7"/>
  <c r="V7" i="7"/>
  <c r="V28" i="7"/>
  <c r="V24" i="7"/>
  <c r="V20" i="7"/>
  <c r="V16" i="7"/>
  <c r="V12" i="7"/>
  <c r="V8" i="7"/>
  <c r="V4" i="7"/>
  <c r="W30" i="6"/>
  <c r="T27" i="7"/>
  <c r="T23" i="7"/>
  <c r="T19" i="7"/>
  <c r="T15" i="7"/>
  <c r="T11" i="7"/>
  <c r="T7" i="7"/>
  <c r="T28" i="7"/>
  <c r="T24" i="7"/>
  <c r="T20" i="7"/>
  <c r="T16" i="7"/>
  <c r="T12" i="7"/>
  <c r="T8" i="7"/>
  <c r="T4" i="7"/>
  <c r="T25" i="7"/>
  <c r="T21" i="7"/>
  <c r="T17" i="7"/>
  <c r="T13" i="7"/>
  <c r="T9" i="7"/>
  <c r="T5" i="7"/>
  <c r="T30" i="7"/>
  <c r="T26" i="7"/>
  <c r="T22" i="7"/>
  <c r="T18" i="7"/>
  <c r="T14" i="7"/>
  <c r="T10" i="7"/>
  <c r="T6" i="7"/>
  <c r="W29" i="8"/>
  <c r="U29" i="7"/>
  <c r="T29" i="7"/>
  <c r="S30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5" i="7"/>
  <c r="S4" i="7"/>
  <c r="W27" i="8"/>
  <c r="W16" i="8"/>
  <c r="W26" i="8"/>
  <c r="W18" i="8"/>
  <c r="W30" i="8"/>
  <c r="W17" i="8"/>
  <c r="R14" i="8"/>
  <c r="R12" i="8"/>
  <c r="R27" i="8"/>
  <c r="R18" i="8"/>
  <c r="R30" i="8"/>
  <c r="R29" i="8"/>
  <c r="R26" i="8"/>
  <c r="R15" i="8"/>
  <c r="R16" i="8"/>
  <c r="R13" i="8"/>
  <c r="H12" i="8"/>
  <c r="H27" i="8"/>
  <c r="H17" i="8"/>
  <c r="H18" i="8"/>
  <c r="H26" i="8"/>
  <c r="H15" i="8"/>
  <c r="H30" i="8"/>
  <c r="H14" i="8"/>
  <c r="H29" i="8"/>
  <c r="H16" i="8"/>
  <c r="D29" i="8"/>
  <c r="D18" i="8"/>
  <c r="D17" i="8"/>
  <c r="D16" i="8"/>
  <c r="D12" i="8"/>
  <c r="D26" i="8"/>
  <c r="D14" i="8"/>
  <c r="D27" i="8"/>
  <c r="D13" i="8"/>
  <c r="D15" i="8"/>
  <c r="R29" i="7" l="1"/>
  <c r="W37" i="6"/>
  <c r="W29" i="7"/>
  <c r="C37" i="5"/>
  <c r="D30" i="6"/>
  <c r="D29" i="7" s="1"/>
  <c r="R30" i="7"/>
  <c r="R18" i="7"/>
  <c r="R19" i="7"/>
  <c r="R6" i="7"/>
  <c r="R17" i="7"/>
  <c r="R25" i="7"/>
  <c r="R28" i="7"/>
  <c r="R24" i="7"/>
  <c r="R10" i="7"/>
  <c r="R7" i="7"/>
  <c r="R9" i="7"/>
  <c r="R15" i="7"/>
  <c r="R8" i="7"/>
  <c r="R4" i="7"/>
  <c r="R16" i="7"/>
  <c r="R20" i="7"/>
  <c r="R21" i="7"/>
  <c r="R11" i="7"/>
  <c r="R27" i="7"/>
  <c r="R5" i="7"/>
  <c r="R12" i="7"/>
  <c r="R23" i="7"/>
  <c r="R14" i="7"/>
  <c r="R22" i="7"/>
  <c r="R13" i="7"/>
  <c r="R26" i="7"/>
  <c r="H30" i="7"/>
  <c r="H22" i="7"/>
  <c r="H23" i="7"/>
  <c r="H8" i="7"/>
  <c r="H13" i="7"/>
  <c r="H16" i="7"/>
  <c r="H6" i="7"/>
  <c r="H12" i="7"/>
  <c r="H28" i="7"/>
  <c r="H26" i="7"/>
  <c r="H15" i="7"/>
  <c r="H25" i="7"/>
  <c r="H14" i="7"/>
  <c r="H27" i="7"/>
  <c r="H5" i="7"/>
  <c r="H18" i="7"/>
  <c r="H7" i="7"/>
  <c r="H17" i="7"/>
  <c r="H24" i="7"/>
  <c r="H21" i="7"/>
  <c r="H19" i="7"/>
  <c r="H20" i="7"/>
  <c r="H10" i="7"/>
  <c r="H4" i="7"/>
  <c r="H9" i="7"/>
  <c r="H11" i="7"/>
  <c r="H29" i="7"/>
  <c r="W30" i="7"/>
  <c r="W26" i="7"/>
  <c r="W22" i="7"/>
  <c r="W18" i="7"/>
  <c r="W14" i="7"/>
  <c r="W10" i="7"/>
  <c r="W6" i="7"/>
  <c r="W27" i="7"/>
  <c r="W23" i="7"/>
  <c r="W19" i="7"/>
  <c r="W15" i="7"/>
  <c r="W11" i="7"/>
  <c r="W7" i="7"/>
  <c r="W28" i="7"/>
  <c r="W24" i="7"/>
  <c r="W20" i="7"/>
  <c r="W16" i="7"/>
  <c r="W12" i="7"/>
  <c r="W8" i="7"/>
  <c r="W4" i="7"/>
  <c r="W25" i="7"/>
  <c r="W21" i="7"/>
  <c r="W17" i="7"/>
  <c r="W13" i="7"/>
  <c r="W9" i="7"/>
  <c r="W5" i="7"/>
  <c r="D30" i="7" l="1"/>
  <c r="D23" i="7"/>
  <c r="D15" i="7"/>
  <c r="D7" i="7"/>
  <c r="D27" i="7"/>
  <c r="D19" i="7"/>
  <c r="D11" i="7"/>
  <c r="D14" i="7"/>
  <c r="D18" i="7"/>
  <c r="D22" i="7"/>
  <c r="D6" i="7"/>
  <c r="D26" i="7"/>
  <c r="D10" i="7"/>
  <c r="D8" i="7"/>
  <c r="D16" i="7"/>
  <c r="D24" i="7"/>
  <c r="D9" i="7"/>
  <c r="D17" i="7"/>
  <c r="D25" i="7"/>
  <c r="D4" i="7"/>
  <c r="D12" i="7"/>
  <c r="D20" i="7"/>
  <c r="D28" i="7"/>
  <c r="D5" i="7"/>
  <c r="D13" i="7"/>
  <c r="D21" i="7"/>
</calcChain>
</file>

<file path=xl/sharedStrings.xml><?xml version="1.0" encoding="utf-8"?>
<sst xmlns="http://schemas.openxmlformats.org/spreadsheetml/2006/main" count="413" uniqueCount="166">
  <si>
    <t>CONTENTS</t>
  </si>
  <si>
    <t>FIGURES</t>
  </si>
  <si>
    <t>TABLES</t>
  </si>
  <si>
    <t>2009/10</t>
  </si>
  <si>
    <t>2010/11</t>
  </si>
  <si>
    <t>2011/12</t>
  </si>
  <si>
    <t>R million</t>
  </si>
  <si>
    <t>Chapter</t>
  </si>
  <si>
    <t>Customs value</t>
  </si>
  <si>
    <r>
      <t>Customs duty</t>
    </r>
    <r>
      <rPr>
        <vertAlign val="superscript"/>
        <sz val="8"/>
        <color indexed="8"/>
        <rFont val="Arial"/>
        <family val="2"/>
      </rPr>
      <t>2</t>
    </r>
  </si>
  <si>
    <r>
      <t>Duty 1-2B</t>
    </r>
    <r>
      <rPr>
        <vertAlign val="superscript"/>
        <sz val="8"/>
        <color indexed="8"/>
        <rFont val="Arial"/>
        <family val="2"/>
      </rPr>
      <t>2</t>
    </r>
  </si>
  <si>
    <t>Live animals; Animal products</t>
  </si>
  <si>
    <t>1 - 5</t>
  </si>
  <si>
    <t>Vegetable products</t>
  </si>
  <si>
    <t>6 - 14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</si>
  <si>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</si>
  <si>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</si>
  <si>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16 - 24</t>
  </si>
  <si>
    <t xml:space="preserve">Mineral products </t>
  </si>
  <si>
    <t>25 - 26</t>
  </si>
  <si>
    <t>Products of the chemical or allied industries</t>
  </si>
  <si>
    <t>27 - 38</t>
  </si>
  <si>
    <t xml:space="preserve">Plastics and articles thereof; rubber and articles thereof </t>
  </si>
  <si>
    <t>39 - 40</t>
  </si>
  <si>
    <t>Raw hides and skins, leather, fur skins and articles thereof; saddlery and harness; travel articles; handbags and similar containers; articles of animal gut (other than silkworm gut)</t>
  </si>
  <si>
    <t>41 - 43</t>
  </si>
  <si>
    <t>Wood and articles of wood; wood charcoal; cork and articles of cork; manufactures of straw, of esparto or of other plaiting materials; basketware and wickerwork</t>
  </si>
  <si>
    <t>44 - 46</t>
  </si>
  <si>
    <t xml:space="preserve">Pulp of wood or of other fibrous cellulosic material; waste and scrap of paper or paperboard; paper and paperboard and articles thereof </t>
  </si>
  <si>
    <t>47 - 49</t>
  </si>
  <si>
    <t>Textiles and textile articles</t>
  </si>
  <si>
    <t>50 - 63</t>
  </si>
  <si>
    <t>Footwear, headgear, umbrellas, sun umbrellas, walking-sticks, seatsticks, whips, riding-crops and parts thereof; prepared feathers and articles made therewith; artifical flowers; articles of human hair</t>
  </si>
  <si>
    <t>64 - 67</t>
  </si>
  <si>
    <t>Articles of stone, plaster, cement, asbestos, mica or similar materials; ceramic products; glass and glassware</t>
  </si>
  <si>
    <t>68 - 70</t>
  </si>
  <si>
    <t>Natural or cultured pearls, precious or semi precious stones, precious metals, metals clad with precious metal and articles thereof; imitation jewellery; coin</t>
  </si>
  <si>
    <t>Base metals and articles of base metals</t>
  </si>
  <si>
    <t>72 - 83</t>
  </si>
  <si>
    <t>Machinery and mechanical appliances; electrical equipment; parts thereof; television image and sound recorders and reproducers, and parts and accessories of such articles</t>
  </si>
  <si>
    <t>84 - 85</t>
  </si>
  <si>
    <t>Vehicles, aircraft, vessels and associated transport equipment</t>
  </si>
  <si>
    <t>86 - 89</t>
  </si>
  <si>
    <t>Optical, photographic, cinematographic, measuring, checking, precision, medical or surgical instruments and apparatus; clocks and watches; musical instruments; parts and accessories thereof</t>
  </si>
  <si>
    <t>90 - 92</t>
  </si>
  <si>
    <t>Miscellaneous manufactured articles</t>
  </si>
  <si>
    <t>94 - 96</t>
  </si>
  <si>
    <t>Works of art, collectors' pieces and antiques</t>
  </si>
  <si>
    <r>
      <t>Not assigned</t>
    </r>
    <r>
      <rPr>
        <vertAlign val="superscript"/>
        <sz val="8"/>
        <rFont val="Arial"/>
        <family val="2"/>
      </rPr>
      <t>3</t>
    </r>
  </si>
  <si>
    <t>Total</t>
  </si>
  <si>
    <t>Arms chapter 93 added to "Not assigned"</t>
  </si>
  <si>
    <t>Arms and ammunition; parts and accessories thereof</t>
  </si>
  <si>
    <t>22</t>
  </si>
  <si>
    <t>23</t>
  </si>
  <si>
    <t>Not assigned</t>
  </si>
  <si>
    <t>Percentage of total</t>
  </si>
  <si>
    <r>
      <t>Customs duty</t>
    </r>
    <r>
      <rPr>
        <vertAlign val="superscript"/>
        <sz val="8"/>
        <color indexed="8"/>
        <rFont val="Arial"/>
        <family val="2"/>
      </rPr>
      <t>1</t>
    </r>
  </si>
  <si>
    <t>From Table A5.1.1</t>
  </si>
  <si>
    <t>Fiscal year</t>
  </si>
  <si>
    <t>Section</t>
  </si>
  <si>
    <t>All other sections</t>
  </si>
  <si>
    <t>Sector</t>
  </si>
  <si>
    <t>From Table A5.3.1</t>
  </si>
  <si>
    <t>Country of origin</t>
  </si>
  <si>
    <t>VAT, Duty,  Sh1P2b</t>
  </si>
  <si>
    <t>China</t>
  </si>
  <si>
    <t>Germany</t>
  </si>
  <si>
    <t>United Kingdom</t>
  </si>
  <si>
    <t>USA</t>
  </si>
  <si>
    <t>Japan</t>
  </si>
  <si>
    <t>South Korea</t>
  </si>
  <si>
    <t>India</t>
  </si>
  <si>
    <t>France</t>
  </si>
  <si>
    <t>All other countries</t>
  </si>
  <si>
    <r>
      <t>Country of origin</t>
    </r>
    <r>
      <rPr>
        <vertAlign val="superscript"/>
        <sz val="8"/>
        <rFont val="Arial"/>
        <family val="2"/>
      </rPr>
      <t>1</t>
    </r>
  </si>
  <si>
    <t>Customs duty</t>
  </si>
  <si>
    <t>Duty 1-2B</t>
  </si>
  <si>
    <t>Italy</t>
  </si>
  <si>
    <t>Thailand</t>
  </si>
  <si>
    <t>Brazil</t>
  </si>
  <si>
    <t>Netherlands</t>
  </si>
  <si>
    <t>Australia</t>
  </si>
  <si>
    <t>Spain</t>
  </si>
  <si>
    <t>Malaysia</t>
  </si>
  <si>
    <t>Sweden</t>
  </si>
  <si>
    <t>Belgium</t>
  </si>
  <si>
    <t>Taiwan</t>
  </si>
  <si>
    <t>Indonesia</t>
  </si>
  <si>
    <t>Switzerland</t>
  </si>
  <si>
    <t>Argentina</t>
  </si>
  <si>
    <t>Canada</t>
  </si>
  <si>
    <t>Mexico</t>
  </si>
  <si>
    <t>Other countries</t>
  </si>
  <si>
    <t>Percentage</t>
  </si>
  <si>
    <t>World zone / trade bloc</t>
  </si>
  <si>
    <t>Africa</t>
  </si>
  <si>
    <t>Europe</t>
  </si>
  <si>
    <t>America</t>
  </si>
  <si>
    <t>Asia</t>
  </si>
  <si>
    <t>Oceania</t>
  </si>
  <si>
    <t>Other</t>
  </si>
  <si>
    <t>World zones</t>
  </si>
  <si>
    <t>Selected trade blocs</t>
  </si>
  <si>
    <t>European Union</t>
  </si>
  <si>
    <t>African Union</t>
  </si>
  <si>
    <t>BRICS</t>
  </si>
  <si>
    <t>SADC</t>
  </si>
  <si>
    <t>Import VAT, Customs duties, Duty1-2B</t>
  </si>
  <si>
    <t>Import VAT2</t>
  </si>
  <si>
    <t>Import VAT</t>
  </si>
  <si>
    <r>
      <t>Import VAT</t>
    </r>
    <r>
      <rPr>
        <vertAlign val="superscript"/>
        <sz val="8"/>
        <color indexed="8"/>
        <rFont val="Arial"/>
        <family val="2"/>
      </rPr>
      <t>1</t>
    </r>
  </si>
  <si>
    <t>BACK TO CONTENTS</t>
  </si>
  <si>
    <t>2012/13</t>
  </si>
  <si>
    <t>Vietnam</t>
  </si>
  <si>
    <t>Austria</t>
  </si>
  <si>
    <t>Check to A5.1.1</t>
  </si>
  <si>
    <t>Balancing</t>
  </si>
  <si>
    <t>Not assigned (mainly MIDP imports)</t>
  </si>
  <si>
    <t>Customs duties</t>
  </si>
  <si>
    <t>Duty1-2B</t>
  </si>
  <si>
    <t>Prepared foodstuffs; beverages, spirits and vinegar; tobacco and other</t>
  </si>
  <si>
    <r>
      <t>Figure 5.5: Import VAT, customs and</t>
    </r>
    <r>
      <rPr>
        <b/>
        <i/>
        <sz val="9"/>
        <rFont val="Arial"/>
        <family val="2"/>
      </rPr>
      <t xml:space="preserve"> ad valorem</t>
    </r>
    <r>
      <rPr>
        <b/>
        <sz val="9"/>
        <rFont val="Arial"/>
        <family val="2"/>
      </rPr>
      <t xml:space="preserve"> duties by country of origin (and Africa), 2009-10-2012/13</t>
    </r>
  </si>
  <si>
    <t>Figure 5.1: Import VAT by HS section, 2012/13</t>
  </si>
  <si>
    <t>Figure 5.2: Customs duties by HS section, 2012/13</t>
  </si>
  <si>
    <t>From Table A5.2.1</t>
  </si>
  <si>
    <t>World zone</t>
  </si>
  <si>
    <r>
      <t>Figure 5.4: Import VAT, Customs duties and</t>
    </r>
    <r>
      <rPr>
        <b/>
        <i/>
        <sz val="9"/>
        <rFont val="Arial"/>
        <family val="2"/>
      </rPr>
      <t xml:space="preserve"> Ad valorem</t>
    </r>
    <r>
      <rPr>
        <b/>
        <sz val="9"/>
        <rFont val="Arial"/>
        <family val="2"/>
      </rPr>
      <t xml:space="preserve"> duties by country of origin, 2012/13</t>
    </r>
  </si>
  <si>
    <r>
      <t>Figure 5.xx: Import VAT, Customs and A</t>
    </r>
    <r>
      <rPr>
        <b/>
        <i/>
        <sz val="9"/>
        <rFont val="Arial"/>
        <family val="2"/>
      </rPr>
      <t>d valorem</t>
    </r>
    <r>
      <rPr>
        <b/>
        <sz val="9"/>
        <rFont val="Arial"/>
        <family val="2"/>
      </rPr>
      <t xml:space="preserve"> import duties by HS section, 2012/13</t>
    </r>
  </si>
  <si>
    <r>
      <t xml:space="preserve">Figure 5.xx: </t>
    </r>
    <r>
      <rPr>
        <b/>
        <i/>
        <sz val="9"/>
        <rFont val="Arial"/>
        <family val="2"/>
      </rPr>
      <t>Ad valorem</t>
    </r>
    <r>
      <rPr>
        <b/>
        <sz val="9"/>
        <rFont val="Arial"/>
        <family val="2"/>
      </rPr>
      <t xml:space="preserve"> import duties by HS section, 2012/13</t>
    </r>
  </si>
  <si>
    <t>Figure 5.3: Import VAT, Customs duties and Ad valorem import duties by world zone, 2012/13</t>
  </si>
  <si>
    <t>HS section</t>
  </si>
  <si>
    <t>1.  As per Bill of Entry (BOE) processed and not actual revenue collected.</t>
  </si>
  <si>
    <t>2.  Duty 1-2B refers to the Ad valorem import duties.</t>
  </si>
  <si>
    <t>3.  The majority of the not assigned group constitutes MIDP/APDP imports.</t>
  </si>
  <si>
    <r>
      <t xml:space="preserve">Table A5.3.1: Import VAT and Customs duties: Customs value, Import VAT, Customs duties and </t>
    </r>
    <r>
      <rPr>
        <b/>
        <i/>
        <sz val="9"/>
        <rFont val="Arial"/>
        <family val="2"/>
      </rPr>
      <t>Ad valorem</t>
    </r>
    <r>
      <rPr>
        <b/>
        <sz val="9"/>
        <rFont val="Arial"/>
        <family val="2"/>
      </rPr>
      <t xml:space="preserve"> import duties (Duty 1-2B) by country of origin, 2009/10 – 2012/13</t>
    </r>
  </si>
  <si>
    <r>
      <t xml:space="preserve">Table A5.3.1: Import VAT and Customs duties: Customs value, Import VAT, Customs duties and </t>
    </r>
    <r>
      <rPr>
        <b/>
        <i/>
        <sz val="9"/>
        <rFont val="Arial"/>
        <family val="2"/>
      </rPr>
      <t>Ad valorem</t>
    </r>
    <r>
      <rPr>
        <b/>
        <sz val="9"/>
        <rFont val="Arial"/>
        <family val="2"/>
      </rPr>
      <t xml:space="preserve"> import duties (Duty 1-2B) by country of origin, 2009/10 – 2012/13 </t>
    </r>
    <r>
      <rPr>
        <i/>
        <sz val="9"/>
        <rFont val="Arial"/>
        <family val="2"/>
      </rPr>
      <t>(continued)</t>
    </r>
  </si>
  <si>
    <r>
      <t xml:space="preserve">Table A5.2.1: Import VAT and Customs duties: Customs value, Import VAT, Customs duties and </t>
    </r>
    <r>
      <rPr>
        <b/>
        <i/>
        <sz val="9"/>
        <rFont val="Arial"/>
        <family val="2"/>
      </rPr>
      <t>Ad valorem</t>
    </r>
    <r>
      <rPr>
        <b/>
        <sz val="9"/>
        <rFont val="Arial"/>
        <family val="2"/>
      </rPr>
      <t xml:space="preserve"> import duties (Duty 1-2B) by world zones and selected trade blocs, 2009/10 – 2012/13</t>
    </r>
  </si>
  <si>
    <r>
      <t xml:space="preserve">Table A5.1.1: Import VAT and Customs duties: Customs value, Import VAT, Customs duties and </t>
    </r>
    <r>
      <rPr>
        <b/>
        <i/>
        <sz val="9"/>
        <rFont val="Arial"/>
        <family val="2"/>
      </rPr>
      <t>Ad valorem</t>
    </r>
    <r>
      <rPr>
        <b/>
        <sz val="9"/>
        <rFont val="Arial"/>
        <family val="2"/>
      </rPr>
      <t xml:space="preserve"> import duties (Duty 1-2B) by HS section, 2009/10 – 2012/13 </t>
    </r>
    <r>
      <rPr>
        <i/>
        <sz val="9"/>
        <rFont val="Arial"/>
        <family val="2"/>
      </rPr>
      <t>(continued)</t>
    </r>
  </si>
  <si>
    <r>
      <t xml:space="preserve">Table A5.1.1: Import VAT and Customs duties: Customs value, Import VAT, Customs duties and </t>
    </r>
    <r>
      <rPr>
        <b/>
        <i/>
        <sz val="9"/>
        <rFont val="Arial"/>
        <family val="2"/>
      </rPr>
      <t>Ad valorem</t>
    </r>
    <r>
      <rPr>
        <b/>
        <sz val="9"/>
        <rFont val="Arial"/>
        <family val="2"/>
      </rPr>
      <t xml:space="preserve"> import duties (Duty 1-2B) by HS section, 2009/10 – 2012/13</t>
    </r>
  </si>
  <si>
    <t>CIVETS</t>
  </si>
  <si>
    <t>Machinery, mechanical appliances &amp; electrical equipment</t>
  </si>
  <si>
    <t>Vehicles, aircraft, vessels &amp; associated transport equipment</t>
  </si>
  <si>
    <t>Base metals &amp; articles of base metals</t>
  </si>
  <si>
    <t xml:space="preserve">Plastics &amp; articles thereof, rubber &amp; articles thereof </t>
  </si>
  <si>
    <t>Textiles &amp; textile articles</t>
  </si>
  <si>
    <t>Prepared foodstuffs, beverages, spirits &amp; vinegar, tobacco &amp; other</t>
  </si>
  <si>
    <t>Footwear, headgear &amp; other</t>
  </si>
  <si>
    <t>1. Top-25 countries as determined by the total of Import VAT, Customs duties and Ad valorem import duties (Duty 1-2B) for 2012/13 .</t>
  </si>
  <si>
    <t>Americas</t>
  </si>
  <si>
    <t>Duty 
1-2B</t>
  </si>
  <si>
    <r>
      <t>Total</t>
    </r>
    <r>
      <rPr>
        <vertAlign val="superscript"/>
        <sz val="8"/>
        <color indexed="8"/>
        <rFont val="Arial"/>
        <family val="2"/>
      </rPr>
      <t>3</t>
    </r>
  </si>
  <si>
    <t>3.  Total of Import VAT, Customs duties and Ad valorem import duties (Duty 1-2B).</t>
  </si>
  <si>
    <r>
      <t>African Union</t>
    </r>
    <r>
      <rPr>
        <vertAlign val="superscript"/>
        <sz val="8"/>
        <rFont val="Arial"/>
        <family val="2"/>
      </rPr>
      <t>4</t>
    </r>
  </si>
  <si>
    <t>4.  Excluding South Africa.</t>
  </si>
  <si>
    <r>
      <t>BRICS</t>
    </r>
    <r>
      <rPr>
        <vertAlign val="superscript"/>
        <sz val="8"/>
        <rFont val="Arial"/>
        <family val="2"/>
      </rPr>
      <t>4, 5</t>
    </r>
  </si>
  <si>
    <t>5.  Brazil, Russia, India, China, South Africa (BRICS)</t>
  </si>
  <si>
    <t>6.  Columbia, Indonesia, Vietnam, Egypt, Turkey, South Africa (CIVETS).</t>
  </si>
  <si>
    <r>
      <t>CIVETS</t>
    </r>
    <r>
      <rPr>
        <vertAlign val="superscript"/>
        <sz val="8"/>
        <rFont val="Arial"/>
        <family val="2"/>
      </rPr>
      <t>4, 6</t>
    </r>
  </si>
  <si>
    <r>
      <t>SADC</t>
    </r>
    <r>
      <rPr>
        <vertAlign val="superscript"/>
        <sz val="8"/>
        <rFont val="Arial"/>
        <family val="2"/>
      </rPr>
      <t>4, 7</t>
    </r>
  </si>
  <si>
    <t>7.  Southern African Development Community (SADC).</t>
  </si>
  <si>
    <r>
      <t>Import VAT</t>
    </r>
    <r>
      <rPr>
        <vertAlign val="superscript"/>
        <sz val="8"/>
        <color indexed="8"/>
        <rFont val="Arial"/>
        <family val="2"/>
      </rPr>
      <t>2</t>
    </r>
  </si>
  <si>
    <r>
      <t>Duty 1-2B</t>
    </r>
    <r>
      <rPr>
        <vertAlign val="superscript"/>
        <sz val="8"/>
        <color indexed="8"/>
        <rFont val="Arial"/>
        <family val="2"/>
      </rPr>
      <t>3</t>
    </r>
  </si>
  <si>
    <r>
      <t>Total</t>
    </r>
    <r>
      <rPr>
        <vertAlign val="superscript"/>
        <sz val="8"/>
        <color indexed="8"/>
        <rFont val="Arial"/>
        <family val="2"/>
      </rPr>
      <t>4</t>
    </r>
  </si>
  <si>
    <t>2.  As per Bill of Entry (BOE) processed and not actual revenue collected.</t>
  </si>
  <si>
    <t>3.  Duty 1-2B refers to the Ad valorem import duties.</t>
  </si>
  <si>
    <t>4.  Total of Import VAT, Customs duties and Ad valorem import duties (Duty 1-2B).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</si>
</sst>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 &quot;R&quot;\ * #,##0.00_ ;_ &quot;R&quot;\ * \-#,##0.00_ ;_ &quot;R&quot;\ * &quot;-&quot;??_ ;_ @_ "/>
    <numFmt numFmtId="43" formatCode="_ * #,##0.00_ ;_ * \-#,##0.00_ ;_ * &quot;-&quot;??_ ;_ @_ "/>
    <numFmt numFmtId="164" formatCode="_(* #,##0_);_*\ \-#,##0_);_(* &quot;–&quot;_);_(@_)"/>
    <numFmt numFmtId="165" formatCode="#,##0,,"/>
    <numFmt numFmtId="166" formatCode="0.0%"/>
    <numFmt numFmtId="167" formatCode="#,##0,,\ \ "/>
    <numFmt numFmtId="168" formatCode="_ * #,##0_ ;_ * \-#,##0_ ;_ * &quot;-&quot;??_ ;_ @_ "/>
    <numFmt numFmtId="169" formatCode="_(* #,##0.0%_);_*\ \-#,##0.0%_);_(* &quot;–&quot;_);_(@_)"/>
    <numFmt numFmtId="170" formatCode="&quot;R&quot;#,##0.0&quot;bn&quot;;&quot;R&quot;\ \-#,##0.0&quot;bn&quot;"/>
    <numFmt numFmtId="171" formatCode="_(* #,##0.0000_);_*\ \-#,##0.0000_);_(* &quot;–&quot;_);_(@_)"/>
  </numFmts>
  <fonts count="3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10"/>
      <name val="Arial Narrow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8"/>
      <color theme="0" tint="-0.14999847407452621"/>
      <name val="Arial"/>
      <family val="2"/>
    </font>
    <font>
      <i/>
      <sz val="10"/>
      <color indexed="10"/>
      <name val="Arial"/>
      <family val="2"/>
    </font>
    <font>
      <i/>
      <sz val="8"/>
      <color indexed="10"/>
      <name val="Arial"/>
      <family val="2"/>
    </font>
    <font>
      <sz val="8"/>
      <color rgb="FFFF0000"/>
      <name val="Arial"/>
      <family val="2"/>
    </font>
    <font>
      <sz val="8"/>
      <color theme="0" tint="-0.249977111117893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i/>
      <sz val="8"/>
      <color rgb="FFFF0000"/>
      <name val="Arial"/>
      <family val="2"/>
    </font>
    <font>
      <sz val="12"/>
      <name val="Cambria"/>
      <family val="1"/>
    </font>
    <font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rgb="FFFFFF9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77">
    <xf numFmtId="0" fontId="0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0" fontId="7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5" fillId="0" borderId="0"/>
    <xf numFmtId="0" fontId="4" fillId="0" borderId="0"/>
    <xf numFmtId="0" fontId="4" fillId="0" borderId="0"/>
    <xf numFmtId="0" fontId="23" fillId="0" borderId="0"/>
    <xf numFmtId="0" fontId="4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7" fillId="0" borderId="0"/>
    <xf numFmtId="0" fontId="3" fillId="0" borderId="0"/>
    <xf numFmtId="0" fontId="5" fillId="0" borderId="0"/>
    <xf numFmtId="0" fontId="3" fillId="0" borderId="0"/>
    <xf numFmtId="0" fontId="7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28" fillId="6" borderId="23" applyNumberFormat="0" applyProtection="0">
      <alignment vertical="center"/>
    </xf>
    <xf numFmtId="4" fontId="29" fillId="7" borderId="23" applyNumberFormat="0" applyProtection="0">
      <alignment vertical="center"/>
    </xf>
    <xf numFmtId="4" fontId="28" fillId="7" borderId="23" applyNumberFormat="0" applyProtection="0">
      <alignment horizontal="left" vertical="center" indent="1"/>
    </xf>
    <xf numFmtId="0" fontId="28" fillId="7" borderId="23" applyNumberFormat="0" applyProtection="0">
      <alignment horizontal="left" vertical="top" indent="1"/>
    </xf>
    <xf numFmtId="4" fontId="28" fillId="8" borderId="0" applyNumberFormat="0" applyProtection="0">
      <alignment horizontal="left" vertical="center" indent="1"/>
    </xf>
    <xf numFmtId="4" fontId="30" fillId="9" borderId="23" applyNumberFormat="0" applyProtection="0">
      <alignment horizontal="right" vertical="center"/>
    </xf>
    <xf numFmtId="4" fontId="30" fillId="10" borderId="23" applyNumberFormat="0" applyProtection="0">
      <alignment horizontal="right" vertical="center"/>
    </xf>
    <xf numFmtId="4" fontId="30" fillId="11" borderId="23" applyNumberFormat="0" applyProtection="0">
      <alignment horizontal="right" vertical="center"/>
    </xf>
    <xf numFmtId="4" fontId="30" fillId="12" borderId="23" applyNumberFormat="0" applyProtection="0">
      <alignment horizontal="right" vertical="center"/>
    </xf>
    <xf numFmtId="4" fontId="30" fillId="13" borderId="23" applyNumberFormat="0" applyProtection="0">
      <alignment horizontal="right" vertical="center"/>
    </xf>
    <xf numFmtId="4" fontId="30" fillId="14" borderId="23" applyNumberFormat="0" applyProtection="0">
      <alignment horizontal="right" vertical="center"/>
    </xf>
    <xf numFmtId="4" fontId="30" fillId="15" borderId="23" applyNumberFormat="0" applyProtection="0">
      <alignment horizontal="right" vertical="center"/>
    </xf>
    <xf numFmtId="4" fontId="30" fillId="16" borderId="23" applyNumberFormat="0" applyProtection="0">
      <alignment horizontal="right" vertical="center"/>
    </xf>
    <xf numFmtId="4" fontId="30" fillId="17" borderId="23" applyNumberFormat="0" applyProtection="0">
      <alignment horizontal="right" vertical="center"/>
    </xf>
    <xf numFmtId="4" fontId="28" fillId="18" borderId="24" applyNumberFormat="0" applyProtection="0">
      <alignment horizontal="left" vertical="center" indent="1"/>
    </xf>
    <xf numFmtId="4" fontId="30" fillId="19" borderId="0" applyNumberFormat="0" applyProtection="0">
      <alignment horizontal="left" vertical="center" indent="1"/>
    </xf>
    <xf numFmtId="4" fontId="31" fillId="20" borderId="0" applyNumberFormat="0" applyProtection="0">
      <alignment horizontal="left" vertical="center" indent="1"/>
    </xf>
    <xf numFmtId="4" fontId="30" fillId="21" borderId="23" applyNumberFormat="0" applyProtection="0">
      <alignment horizontal="right" vertical="center"/>
    </xf>
    <xf numFmtId="4" fontId="30" fillId="19" borderId="0" applyNumberFormat="0" applyProtection="0">
      <alignment horizontal="left" vertical="center" indent="1"/>
    </xf>
    <xf numFmtId="4" fontId="30" fillId="8" borderId="0" applyNumberFormat="0" applyProtection="0">
      <alignment horizontal="left" vertical="center" indent="1"/>
    </xf>
    <xf numFmtId="0" fontId="7" fillId="20" borderId="23" applyNumberFormat="0" applyProtection="0">
      <alignment horizontal="left" vertical="center" indent="1"/>
    </xf>
    <xf numFmtId="0" fontId="7" fillId="20" borderId="23" applyNumberFormat="0" applyProtection="0">
      <alignment horizontal="left" vertical="top" indent="1"/>
    </xf>
    <xf numFmtId="0" fontId="7" fillId="8" borderId="23" applyNumberFormat="0" applyProtection="0">
      <alignment horizontal="left" vertical="center" indent="1"/>
    </xf>
    <xf numFmtId="0" fontId="7" fillId="8" borderId="23" applyNumberFormat="0" applyProtection="0">
      <alignment horizontal="left" vertical="top" indent="1"/>
    </xf>
    <xf numFmtId="0" fontId="7" fillId="22" borderId="23" applyNumberFormat="0" applyProtection="0">
      <alignment horizontal="left" vertical="center" indent="1"/>
    </xf>
    <xf numFmtId="0" fontId="7" fillId="22" borderId="23" applyNumberFormat="0" applyProtection="0">
      <alignment horizontal="left" vertical="top" indent="1"/>
    </xf>
    <xf numFmtId="0" fontId="7" fillId="23" borderId="23" applyNumberFormat="0" applyProtection="0">
      <alignment horizontal="left" vertical="center" indent="1"/>
    </xf>
    <xf numFmtId="0" fontId="7" fillId="23" borderId="23" applyNumberFormat="0" applyProtection="0">
      <alignment horizontal="left" vertical="top" indent="1"/>
    </xf>
    <xf numFmtId="4" fontId="30" fillId="24" borderId="23" applyNumberFormat="0" applyProtection="0">
      <alignment vertical="center"/>
    </xf>
    <xf numFmtId="4" fontId="32" fillId="24" borderId="23" applyNumberFormat="0" applyProtection="0">
      <alignment vertical="center"/>
    </xf>
    <xf numFmtId="4" fontId="30" fillId="24" borderId="23" applyNumberFormat="0" applyProtection="0">
      <alignment horizontal="left" vertical="center" indent="1"/>
    </xf>
    <xf numFmtId="0" fontId="30" fillId="24" borderId="23" applyNumberFormat="0" applyProtection="0">
      <alignment horizontal="left" vertical="top" indent="1"/>
    </xf>
    <xf numFmtId="4" fontId="30" fillId="19" borderId="23" applyNumberFormat="0" applyProtection="0">
      <alignment horizontal="right" vertical="center"/>
    </xf>
    <xf numFmtId="4" fontId="32" fillId="19" borderId="23" applyNumberFormat="0" applyProtection="0">
      <alignment horizontal="right" vertical="center"/>
    </xf>
    <xf numFmtId="4" fontId="30" fillId="21" borderId="23" applyNumberFormat="0" applyProtection="0">
      <alignment horizontal="left" vertical="center" indent="1"/>
    </xf>
    <xf numFmtId="0" fontId="30" fillId="8" borderId="23" applyNumberFormat="0" applyProtection="0">
      <alignment horizontal="left" vertical="top" indent="1"/>
    </xf>
    <xf numFmtId="4" fontId="33" fillId="25" borderId="0" applyNumberFormat="0" applyProtection="0">
      <alignment horizontal="left" vertical="center" indent="1"/>
    </xf>
    <xf numFmtId="4" fontId="34" fillId="19" borderId="23" applyNumberFormat="0" applyProtection="0">
      <alignment horizontal="right" vertical="center"/>
    </xf>
    <xf numFmtId="0" fontId="2" fillId="0" borderId="0"/>
    <xf numFmtId="9" fontId="2" fillId="0" borderId="0" applyFont="0" applyFill="0" applyBorder="0" applyAlignment="0" applyProtection="0"/>
    <xf numFmtId="0" fontId="7" fillId="0" borderId="0"/>
    <xf numFmtId="0" fontId="37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66">
    <xf numFmtId="0" fontId="0" fillId="0" borderId="0" xfId="0"/>
    <xf numFmtId="0" fontId="7" fillId="0" borderId="0" xfId="0" applyFont="1"/>
    <xf numFmtId="0" fontId="8" fillId="0" borderId="3" xfId="0" applyFont="1" applyFill="1" applyBorder="1" applyAlignment="1">
      <alignment vertical="center"/>
    </xf>
    <xf numFmtId="0" fontId="8" fillId="0" borderId="7" xfId="3" applyFont="1" applyBorder="1" applyAlignment="1">
      <alignment horizontal="left"/>
    </xf>
    <xf numFmtId="164" fontId="7" fillId="0" borderId="0" xfId="3" applyNumberFormat="1" applyFont="1" applyAlignment="1" applyProtection="1">
      <alignment horizontal="right" vertical="center"/>
      <protection locked="0"/>
    </xf>
    <xf numFmtId="164" fontId="7" fillId="0" borderId="0" xfId="3" applyNumberFormat="1" applyFont="1" applyFill="1" applyBorder="1" applyAlignment="1" applyProtection="1">
      <alignment horizontal="right" vertical="center"/>
      <protection locked="0"/>
    </xf>
    <xf numFmtId="0" fontId="7" fillId="0" borderId="0" xfId="3" applyFont="1" applyFill="1" applyBorder="1" applyAlignment="1" applyProtection="1">
      <alignment vertical="center"/>
      <protection locked="0"/>
    </xf>
    <xf numFmtId="0" fontId="7" fillId="0" borderId="0" xfId="3" applyFont="1" applyAlignment="1" applyProtection="1">
      <alignment vertical="center"/>
      <protection locked="0"/>
    </xf>
    <xf numFmtId="0" fontId="11" fillId="0" borderId="9" xfId="3" applyFont="1" applyBorder="1" applyAlignment="1">
      <alignment horizontal="centerContinuous" vertical="center"/>
    </xf>
    <xf numFmtId="0" fontId="11" fillId="0" borderId="10" xfId="3" applyFont="1" applyBorder="1" applyAlignment="1">
      <alignment horizontal="centerContinuous" vertical="center"/>
    </xf>
    <xf numFmtId="0" fontId="12" fillId="0" borderId="0" xfId="3" applyFont="1" applyFill="1" applyBorder="1" applyAlignment="1" applyProtection="1">
      <alignment vertical="center"/>
      <protection locked="0"/>
    </xf>
    <xf numFmtId="0" fontId="12" fillId="0" borderId="0" xfId="3" applyFont="1" applyAlignment="1" applyProtection="1">
      <alignment vertical="center"/>
      <protection locked="0"/>
    </xf>
    <xf numFmtId="0" fontId="12" fillId="0" borderId="3" xfId="3" applyFont="1" applyBorder="1"/>
    <xf numFmtId="165" fontId="12" fillId="0" borderId="0" xfId="3" applyNumberFormat="1" applyFont="1" applyFill="1" applyBorder="1" applyAlignment="1">
      <alignment horizontal="right" vertical="top"/>
    </xf>
    <xf numFmtId="0" fontId="15" fillId="0" borderId="0" xfId="3" applyFont="1" applyFill="1" applyBorder="1" applyAlignment="1" applyProtection="1">
      <alignment horizontal="center"/>
      <protection locked="0"/>
    </xf>
    <xf numFmtId="0" fontId="12" fillId="0" borderId="0" xfId="3" applyFont="1" applyFill="1" applyBorder="1" applyAlignment="1">
      <alignment vertical="top" wrapText="1"/>
    </xf>
    <xf numFmtId="2" fontId="15" fillId="0" borderId="0" xfId="3" applyNumberFormat="1" applyFont="1" applyFill="1" applyBorder="1" applyAlignment="1" applyProtection="1">
      <alignment horizontal="center"/>
      <protection locked="0"/>
    </xf>
    <xf numFmtId="0" fontId="7" fillId="0" borderId="3" xfId="3" applyBorder="1"/>
    <xf numFmtId="0" fontId="12" fillId="0" borderId="0" xfId="3" applyFont="1" applyBorder="1" applyAlignment="1">
      <alignment vertical="top" wrapText="1"/>
    </xf>
    <xf numFmtId="0" fontId="7" fillId="0" borderId="0" xfId="3"/>
    <xf numFmtId="0" fontId="7" fillId="0" borderId="0" xfId="3" applyBorder="1"/>
    <xf numFmtId="0" fontId="17" fillId="0" borderId="0" xfId="0" applyFont="1" applyFill="1" applyBorder="1" applyAlignment="1">
      <alignment vertical="center"/>
    </xf>
    <xf numFmtId="0" fontId="7" fillId="0" borderId="0" xfId="3" applyBorder="1" applyAlignment="1">
      <alignment horizontal="left" indent="1"/>
    </xf>
    <xf numFmtId="164" fontId="18" fillId="0" borderId="0" xfId="3" applyNumberFormat="1" applyFont="1" applyFill="1" applyBorder="1" applyAlignment="1">
      <alignment horizontal="right" vertical="top"/>
    </xf>
    <xf numFmtId="0" fontId="19" fillId="0" borderId="0" xfId="3" applyFont="1"/>
    <xf numFmtId="0" fontId="12" fillId="0" borderId="0" xfId="3" applyFont="1" applyBorder="1"/>
    <xf numFmtId="0" fontId="12" fillId="0" borderId="0" xfId="3" applyFont="1" applyBorder="1" applyAlignment="1">
      <alignment vertical="center"/>
    </xf>
    <xf numFmtId="0" fontId="20" fillId="0" borderId="0" xfId="3" applyFont="1" applyBorder="1" applyAlignment="1">
      <alignment vertical="center"/>
    </xf>
    <xf numFmtId="164" fontId="20" fillId="0" borderId="0" xfId="3" applyNumberFormat="1" applyFont="1" applyFill="1" applyBorder="1" applyAlignment="1">
      <alignment horizontal="right" vertical="top"/>
    </xf>
    <xf numFmtId="166" fontId="20" fillId="0" borderId="0" xfId="1" applyNumberFormat="1" applyFont="1" applyFill="1" applyBorder="1" applyAlignment="1">
      <alignment horizontal="right" vertical="top"/>
    </xf>
    <xf numFmtId="2" fontId="15" fillId="0" borderId="0" xfId="3" applyNumberFormat="1" applyFont="1" applyFill="1" applyBorder="1" applyProtection="1"/>
    <xf numFmtId="0" fontId="12" fillId="0" borderId="0" xfId="3" applyFont="1" applyBorder="1" applyAlignment="1" applyProtection="1">
      <alignment vertical="center"/>
      <protection locked="0"/>
    </xf>
    <xf numFmtId="0" fontId="21" fillId="3" borderId="12" xfId="3" applyFont="1" applyFill="1" applyBorder="1" applyAlignment="1">
      <alignment vertical="center"/>
    </xf>
    <xf numFmtId="0" fontId="21" fillId="3" borderId="0" xfId="3" applyFont="1" applyFill="1" applyBorder="1" applyAlignment="1">
      <alignment vertical="center"/>
    </xf>
    <xf numFmtId="0" fontId="11" fillId="0" borderId="8" xfId="3" quotePrefix="1" applyFont="1" applyBorder="1" applyAlignment="1">
      <alignment horizontal="centerContinuous" vertical="center"/>
    </xf>
    <xf numFmtId="2" fontId="13" fillId="0" borderId="3" xfId="3" applyNumberFormat="1" applyFont="1" applyBorder="1" applyAlignment="1">
      <alignment horizontal="center" vertical="top" wrapText="1"/>
    </xf>
    <xf numFmtId="2" fontId="13" fillId="0" borderId="13" xfId="3" applyNumberFormat="1" applyFont="1" applyBorder="1" applyAlignment="1">
      <alignment horizontal="center" vertical="top" wrapText="1"/>
    </xf>
    <xf numFmtId="2" fontId="13" fillId="0" borderId="14" xfId="3" applyNumberFormat="1" applyFont="1" applyFill="1" applyBorder="1" applyAlignment="1">
      <alignment horizontal="center" vertical="top" wrapText="1"/>
    </xf>
    <xf numFmtId="0" fontId="12" fillId="4" borderId="12" xfId="3" applyFont="1" applyFill="1" applyBorder="1" applyAlignment="1">
      <alignment vertical="top"/>
    </xf>
    <xf numFmtId="165" fontId="12" fillId="4" borderId="1" xfId="3" applyNumberFormat="1" applyFont="1" applyFill="1" applyBorder="1" applyAlignment="1">
      <alignment horizontal="right" vertical="top"/>
    </xf>
    <xf numFmtId="165" fontId="12" fillId="4" borderId="15" xfId="3" applyNumberFormat="1" applyFont="1" applyFill="1" applyBorder="1" applyAlignment="1">
      <alignment horizontal="right" vertical="top"/>
    </xf>
    <xf numFmtId="165" fontId="12" fillId="4" borderId="2" xfId="3" applyNumberFormat="1" applyFont="1" applyFill="1" applyBorder="1" applyAlignment="1">
      <alignment horizontal="right" vertical="top"/>
    </xf>
    <xf numFmtId="164" fontId="12" fillId="0" borderId="0" xfId="3" applyNumberFormat="1" applyFont="1" applyFill="1" applyBorder="1" applyAlignment="1" applyProtection="1">
      <alignment horizontal="right" vertical="center"/>
      <protection locked="0"/>
    </xf>
    <xf numFmtId="0" fontId="12" fillId="0" borderId="0" xfId="3" applyFont="1"/>
    <xf numFmtId="164" fontId="12" fillId="0" borderId="0" xfId="3" applyNumberFormat="1" applyFont="1" applyAlignment="1" applyProtection="1">
      <alignment horizontal="right" vertical="center"/>
      <protection locked="0"/>
    </xf>
    <xf numFmtId="0" fontId="7" fillId="0" borderId="7" xfId="3" applyFont="1" applyBorder="1" applyAlignment="1">
      <alignment horizontal="centerContinuous"/>
    </xf>
    <xf numFmtId="0" fontId="15" fillId="0" borderId="0" xfId="3" applyFont="1" applyFill="1" applyBorder="1" applyAlignment="1" applyProtection="1">
      <alignment horizontal="center" vertical="top" wrapText="1"/>
    </xf>
    <xf numFmtId="0" fontId="8" fillId="0" borderId="0" xfId="4" applyFont="1" applyFill="1" applyBorder="1" applyAlignment="1">
      <alignment horizontal="left"/>
    </xf>
    <xf numFmtId="0" fontId="11" fillId="0" borderId="1" xfId="3" applyFont="1" applyBorder="1" applyAlignment="1">
      <alignment vertical="center"/>
    </xf>
    <xf numFmtId="0" fontId="0" fillId="0" borderId="2" xfId="0" applyBorder="1"/>
    <xf numFmtId="0" fontId="11" fillId="0" borderId="8" xfId="0" applyFont="1" applyBorder="1" applyAlignment="1">
      <alignment horizontal="left" vertical="center"/>
    </xf>
    <xf numFmtId="17" fontId="11" fillId="0" borderId="10" xfId="0" quotePrefix="1" applyNumberFormat="1" applyFont="1" applyBorder="1" applyAlignment="1">
      <alignment horizontal="left" vertical="center"/>
    </xf>
    <xf numFmtId="0" fontId="11" fillId="0" borderId="11" xfId="0" applyFont="1" applyBorder="1" applyAlignment="1">
      <alignment horizontal="left" vertical="top" wrapText="1"/>
    </xf>
    <xf numFmtId="2" fontId="13" fillId="0" borderId="16" xfId="0" applyNumberFormat="1" applyFont="1" applyBorder="1" applyAlignment="1">
      <alignment horizontal="center" vertical="top" wrapText="1"/>
    </xf>
    <xf numFmtId="0" fontId="12" fillId="0" borderId="3" xfId="3" applyFont="1" applyFill="1" applyBorder="1" applyAlignment="1">
      <alignment vertical="center"/>
    </xf>
    <xf numFmtId="0" fontId="12" fillId="0" borderId="3" xfId="3" applyFont="1" applyBorder="1" applyAlignment="1">
      <alignment vertical="center"/>
    </xf>
    <xf numFmtId="0" fontId="12" fillId="0" borderId="5" xfId="3" applyFont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1" fillId="0" borderId="1" xfId="3" applyFont="1" applyFill="1" applyBorder="1" applyAlignment="1">
      <alignment vertical="center"/>
    </xf>
    <xf numFmtId="17" fontId="11" fillId="0" borderId="10" xfId="0" quotePrefix="1" applyNumberFormat="1" applyFont="1" applyBorder="1" applyAlignment="1">
      <alignment horizontal="centerContinuous" vertical="center"/>
    </xf>
    <xf numFmtId="0" fontId="12" fillId="0" borderId="5" xfId="3" applyFont="1" applyBorder="1"/>
    <xf numFmtId="167" fontId="22" fillId="0" borderId="0" xfId="3" applyNumberFormat="1" applyFont="1" applyFill="1" applyBorder="1" applyAlignment="1">
      <alignment horizontal="right" vertical="top"/>
    </xf>
    <xf numFmtId="164" fontId="12" fillId="0" borderId="0" xfId="3" applyNumberFormat="1" applyFont="1" applyFill="1" applyBorder="1" applyAlignment="1">
      <alignment horizontal="right" vertical="top"/>
    </xf>
    <xf numFmtId="0" fontId="12" fillId="0" borderId="0" xfId="3" applyFont="1" applyFill="1" applyBorder="1"/>
    <xf numFmtId="168" fontId="7" fillId="0" borderId="0" xfId="3" applyNumberFormat="1"/>
    <xf numFmtId="164" fontId="12" fillId="0" borderId="4" xfId="3" applyNumberFormat="1" applyFont="1" applyFill="1" applyBorder="1" applyAlignment="1">
      <alignment horizontal="right" vertical="top"/>
    </xf>
    <xf numFmtId="0" fontId="11" fillId="0" borderId="3" xfId="3" applyFont="1" applyBorder="1"/>
    <xf numFmtId="164" fontId="11" fillId="0" borderId="0" xfId="3" applyNumberFormat="1" applyFont="1" applyFill="1" applyBorder="1" applyAlignment="1">
      <alignment horizontal="right" vertical="top"/>
    </xf>
    <xf numFmtId="164" fontId="11" fillId="0" borderId="4" xfId="3" applyNumberFormat="1" applyFont="1" applyFill="1" applyBorder="1" applyAlignment="1">
      <alignment horizontal="right" vertical="top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0" fillId="0" borderId="4" xfId="2" applyFont="1" applyFill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10" fillId="0" borderId="4" xfId="2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10" fillId="0" borderId="6" xfId="2" applyFont="1" applyBorder="1" applyAlignment="1">
      <alignment vertical="center"/>
    </xf>
    <xf numFmtId="0" fontId="12" fillId="0" borderId="3" xfId="3" applyFont="1" applyBorder="1" applyAlignment="1">
      <alignment vertical="top"/>
    </xf>
    <xf numFmtId="0" fontId="24" fillId="0" borderId="7" xfId="3" applyFont="1" applyBorder="1" applyAlignment="1">
      <alignment horizontal="left"/>
    </xf>
    <xf numFmtId="164" fontId="25" fillId="0" borderId="0" xfId="3" applyNumberFormat="1" applyFont="1" applyAlignment="1" applyProtection="1">
      <alignment horizontal="right" vertical="center"/>
      <protection locked="0"/>
    </xf>
    <xf numFmtId="0" fontId="9" fillId="0" borderId="0" xfId="2"/>
    <xf numFmtId="0" fontId="7" fillId="0" borderId="5" xfId="3" applyBorder="1"/>
    <xf numFmtId="164" fontId="12" fillId="0" borderId="7" xfId="3" applyNumberFormat="1" applyFont="1" applyFill="1" applyBorder="1" applyAlignment="1">
      <alignment horizontal="right" vertical="top"/>
    </xf>
    <xf numFmtId="0" fontId="11" fillId="0" borderId="5" xfId="3" applyFont="1" applyBorder="1"/>
    <xf numFmtId="164" fontId="11" fillId="0" borderId="7" xfId="3" applyNumberFormat="1" applyFont="1" applyFill="1" applyBorder="1" applyAlignment="1">
      <alignment horizontal="right" vertical="top"/>
    </xf>
    <xf numFmtId="0" fontId="12" fillId="5" borderId="5" xfId="0" applyFont="1" applyFill="1" applyBorder="1" applyAlignment="1"/>
    <xf numFmtId="2" fontId="13" fillId="5" borderId="7" xfId="3" applyNumberFormat="1" applyFont="1" applyFill="1" applyBorder="1" applyAlignment="1">
      <alignment horizontal="center" vertical="top" wrapText="1"/>
    </xf>
    <xf numFmtId="2" fontId="13" fillId="5" borderId="6" xfId="3" applyNumberFormat="1" applyFont="1" applyFill="1" applyBorder="1" applyAlignment="1">
      <alignment horizontal="center" vertical="top" wrapText="1"/>
    </xf>
    <xf numFmtId="0" fontId="11" fillId="5" borderId="15" xfId="3" applyFont="1" applyFill="1" applyBorder="1" applyAlignment="1">
      <alignment horizontal="centerContinuous" vertical="center"/>
    </xf>
    <xf numFmtId="0" fontId="11" fillId="5" borderId="2" xfId="3" applyFont="1" applyFill="1" applyBorder="1" applyAlignment="1">
      <alignment horizontal="centerContinuous" vertical="center"/>
    </xf>
    <xf numFmtId="164" fontId="12" fillId="0" borderId="6" xfId="3" applyNumberFormat="1" applyFont="1" applyFill="1" applyBorder="1" applyAlignment="1">
      <alignment horizontal="right" vertical="top"/>
    </xf>
    <xf numFmtId="164" fontId="11" fillId="0" borderId="6" xfId="3" applyNumberFormat="1" applyFont="1" applyFill="1" applyBorder="1" applyAlignment="1">
      <alignment horizontal="right" vertical="top"/>
    </xf>
    <xf numFmtId="0" fontId="11" fillId="5" borderId="15" xfId="3" quotePrefix="1" applyFont="1" applyFill="1" applyBorder="1" applyAlignment="1">
      <alignment horizontal="centerContinuous" vertical="center"/>
    </xf>
    <xf numFmtId="0" fontId="11" fillId="5" borderId="6" xfId="0" applyFont="1" applyFill="1" applyBorder="1" applyAlignment="1">
      <alignment horizontal="left" wrapText="1"/>
    </xf>
    <xf numFmtId="0" fontId="12" fillId="0" borderId="4" xfId="3" applyFont="1" applyBorder="1" applyAlignment="1">
      <alignment vertical="center"/>
    </xf>
    <xf numFmtId="0" fontId="12" fillId="0" borderId="6" xfId="3" applyFont="1" applyBorder="1" applyAlignment="1">
      <alignment vertical="center"/>
    </xf>
    <xf numFmtId="0" fontId="11" fillId="0" borderId="6" xfId="3" applyFont="1" applyFill="1" applyBorder="1" applyAlignment="1">
      <alignment vertical="center"/>
    </xf>
    <xf numFmtId="0" fontId="11" fillId="0" borderId="4" xfId="3" applyFont="1" applyFill="1" applyBorder="1" applyAlignment="1">
      <alignment vertical="center"/>
    </xf>
    <xf numFmtId="0" fontId="11" fillId="0" borderId="4" xfId="3" applyFont="1" applyBorder="1" applyAlignment="1">
      <alignment vertical="center"/>
    </xf>
    <xf numFmtId="0" fontId="12" fillId="0" borderId="4" xfId="3" applyFont="1" applyFill="1" applyBorder="1" applyAlignment="1">
      <alignment vertical="center"/>
    </xf>
    <xf numFmtId="0" fontId="12" fillId="0" borderId="6" xfId="3" applyFont="1" applyFill="1" applyBorder="1" applyAlignment="1">
      <alignment vertical="center"/>
    </xf>
    <xf numFmtId="0" fontId="24" fillId="0" borderId="7" xfId="3" applyFont="1" applyBorder="1" applyAlignment="1">
      <alignment horizontal="left" vertical="center"/>
    </xf>
    <xf numFmtId="0" fontId="11" fillId="5" borderId="7" xfId="0" applyFont="1" applyFill="1" applyBorder="1" applyAlignment="1">
      <alignment horizontal="left" wrapText="1"/>
    </xf>
    <xf numFmtId="0" fontId="11" fillId="0" borderId="7" xfId="3" applyFont="1" applyBorder="1"/>
    <xf numFmtId="0" fontId="12" fillId="0" borderId="7" xfId="3" applyFont="1" applyBorder="1" applyAlignment="1">
      <alignment vertical="top" wrapText="1"/>
    </xf>
    <xf numFmtId="0" fontId="12" fillId="0" borderId="4" xfId="3" applyFont="1" applyBorder="1" applyAlignment="1">
      <alignment horizontal="left" vertical="top"/>
    </xf>
    <xf numFmtId="16" fontId="12" fillId="0" borderId="4" xfId="3" quotePrefix="1" applyNumberFormat="1" applyFont="1" applyBorder="1" applyAlignment="1">
      <alignment horizontal="left" vertical="top"/>
    </xf>
    <xf numFmtId="0" fontId="12" fillId="0" borderId="4" xfId="3" applyFont="1" applyFill="1" applyBorder="1" applyAlignment="1">
      <alignment horizontal="left" vertical="top"/>
    </xf>
    <xf numFmtId="0" fontId="12" fillId="0" borderId="6" xfId="3" applyFont="1" applyBorder="1" applyAlignment="1">
      <alignment horizontal="left" vertical="top"/>
    </xf>
    <xf numFmtId="0" fontId="7" fillId="0" borderId="6" xfId="3" applyBorder="1" applyAlignment="1">
      <alignment horizontal="left" indent="1"/>
    </xf>
    <xf numFmtId="169" fontId="12" fillId="0" borderId="0" xfId="1" applyNumberFormat="1" applyFont="1" applyFill="1" applyBorder="1" applyAlignment="1">
      <alignment horizontal="right" vertical="top"/>
    </xf>
    <xf numFmtId="169" fontId="12" fillId="0" borderId="4" xfId="1" applyNumberFormat="1" applyFont="1" applyFill="1" applyBorder="1" applyAlignment="1">
      <alignment horizontal="right" vertical="top"/>
    </xf>
    <xf numFmtId="169" fontId="12" fillId="0" borderId="7" xfId="1" applyNumberFormat="1" applyFont="1" applyFill="1" applyBorder="1" applyAlignment="1">
      <alignment horizontal="right" vertical="top"/>
    </xf>
    <xf numFmtId="169" fontId="12" fillId="0" borderId="6" xfId="1" applyNumberFormat="1" applyFont="1" applyFill="1" applyBorder="1" applyAlignment="1">
      <alignment horizontal="right" vertical="top"/>
    </xf>
    <xf numFmtId="169" fontId="11" fillId="0" borderId="7" xfId="1" applyNumberFormat="1" applyFont="1" applyFill="1" applyBorder="1" applyAlignment="1">
      <alignment horizontal="right" vertical="top"/>
    </xf>
    <xf numFmtId="169" fontId="11" fillId="0" borderId="6" xfId="1" applyNumberFormat="1" applyFont="1" applyFill="1" applyBorder="1" applyAlignment="1">
      <alignment horizontal="right" vertical="top"/>
    </xf>
    <xf numFmtId="0" fontId="12" fillId="0" borderId="20" xfId="3" applyFont="1" applyBorder="1"/>
    <xf numFmtId="0" fontId="12" fillId="0" borderId="22" xfId="3" applyFont="1" applyBorder="1" applyAlignment="1">
      <alignment vertical="center"/>
    </xf>
    <xf numFmtId="0" fontId="12" fillId="0" borderId="6" xfId="3" applyFont="1" applyBorder="1" applyAlignment="1"/>
    <xf numFmtId="0" fontId="11" fillId="0" borderId="6" xfId="3" applyFont="1" applyBorder="1"/>
    <xf numFmtId="164" fontId="12" fillId="0" borderId="21" xfId="3" applyNumberFormat="1" applyFont="1" applyFill="1" applyBorder="1" applyAlignment="1">
      <alignment horizontal="right" vertical="center"/>
    </xf>
    <xf numFmtId="164" fontId="12" fillId="0" borderId="21" xfId="3" applyNumberFormat="1" applyFont="1" applyFill="1" applyBorder="1" applyAlignment="1">
      <alignment horizontal="right" vertical="top"/>
    </xf>
    <xf numFmtId="164" fontId="12" fillId="0" borderId="22" xfId="3" applyNumberFormat="1" applyFont="1" applyFill="1" applyBorder="1" applyAlignment="1">
      <alignment horizontal="right" vertical="top"/>
    </xf>
    <xf numFmtId="0" fontId="35" fillId="26" borderId="1" xfId="3" applyFont="1" applyFill="1" applyBorder="1"/>
    <xf numFmtId="164" fontId="35" fillId="26" borderId="15" xfId="3" applyNumberFormat="1" applyFont="1" applyFill="1" applyBorder="1"/>
    <xf numFmtId="0" fontId="35" fillId="26" borderId="15" xfId="3" applyFont="1" applyFill="1" applyBorder="1"/>
    <xf numFmtId="171" fontId="35" fillId="26" borderId="15" xfId="3" applyNumberFormat="1" applyFont="1" applyFill="1" applyBorder="1"/>
    <xf numFmtId="171" fontId="35" fillId="26" borderId="2" xfId="3" applyNumberFormat="1" applyFont="1" applyFill="1" applyBorder="1"/>
    <xf numFmtId="169" fontId="12" fillId="0" borderId="0" xfId="3" applyNumberFormat="1" applyFont="1" applyFill="1" applyBorder="1" applyAlignment="1">
      <alignment horizontal="right" vertical="top"/>
    </xf>
    <xf numFmtId="169" fontId="12" fillId="0" borderId="4" xfId="3" applyNumberFormat="1" applyFont="1" applyFill="1" applyBorder="1" applyAlignment="1">
      <alignment horizontal="right" vertical="top"/>
    </xf>
    <xf numFmtId="169" fontId="12" fillId="0" borderId="7" xfId="3" applyNumberFormat="1" applyFont="1" applyFill="1" applyBorder="1" applyAlignment="1">
      <alignment horizontal="right" vertical="top"/>
    </xf>
    <xf numFmtId="169" fontId="12" fillId="0" borderId="6" xfId="3" applyNumberFormat="1" applyFont="1" applyFill="1" applyBorder="1" applyAlignment="1">
      <alignment horizontal="right" vertical="top"/>
    </xf>
    <xf numFmtId="169" fontId="11" fillId="0" borderId="7" xfId="3" applyNumberFormat="1" applyFont="1" applyFill="1" applyBorder="1" applyAlignment="1">
      <alignment horizontal="right" vertical="top"/>
    </xf>
    <xf numFmtId="169" fontId="11" fillId="0" borderId="6" xfId="3" applyNumberFormat="1" applyFont="1" applyFill="1" applyBorder="1" applyAlignment="1">
      <alignment horizontal="right" vertical="top"/>
    </xf>
    <xf numFmtId="0" fontId="24" fillId="0" borderId="0" xfId="4" applyFont="1" applyFill="1" applyBorder="1" applyAlignment="1">
      <alignment horizontal="left" vertical="center"/>
    </xf>
    <xf numFmtId="164" fontId="11" fillId="0" borderId="2" xfId="3" applyNumberFormat="1" applyFont="1" applyFill="1" applyBorder="1" applyAlignment="1">
      <alignment horizontal="right" vertical="top"/>
    </xf>
    <xf numFmtId="170" fontId="12" fillId="0" borderId="17" xfId="66" applyNumberFormat="1" applyFont="1" applyBorder="1" applyAlignment="1" applyProtection="1">
      <alignment horizontal="right" vertical="center"/>
      <protection locked="0"/>
    </xf>
    <xf numFmtId="170" fontId="12" fillId="0" borderId="19" xfId="66" applyNumberFormat="1" applyFont="1" applyBorder="1" applyAlignment="1" applyProtection="1">
      <alignment horizontal="right" vertical="center"/>
      <protection locked="0"/>
    </xf>
    <xf numFmtId="170" fontId="12" fillId="0" borderId="18" xfId="66" applyNumberFormat="1" applyFont="1" applyBorder="1" applyAlignment="1" applyProtection="1">
      <alignment horizontal="right" vertical="center"/>
      <protection locked="0"/>
    </xf>
    <xf numFmtId="166" fontId="21" fillId="26" borderId="12" xfId="1" applyNumberFormat="1" applyFont="1" applyFill="1" applyBorder="1"/>
    <xf numFmtId="9" fontId="7" fillId="0" borderId="0" xfId="1" applyFont="1"/>
    <xf numFmtId="2" fontId="13" fillId="0" borderId="4" xfId="0" applyNumberFormat="1" applyFont="1" applyBorder="1" applyAlignment="1">
      <alignment horizontal="center" vertical="top" wrapText="1"/>
    </xf>
    <xf numFmtId="164" fontId="12" fillId="0" borderId="17" xfId="3" applyNumberFormat="1" applyFont="1" applyFill="1" applyBorder="1" applyAlignment="1">
      <alignment horizontal="right" vertical="top"/>
    </xf>
    <xf numFmtId="164" fontId="12" fillId="0" borderId="19" xfId="3" applyNumberFormat="1" applyFont="1" applyFill="1" applyBorder="1" applyAlignment="1">
      <alignment horizontal="right" vertical="top"/>
    </xf>
    <xf numFmtId="164" fontId="12" fillId="0" borderId="12" xfId="3" applyNumberFormat="1" applyFont="1" applyFill="1" applyBorder="1" applyAlignment="1">
      <alignment horizontal="right" vertical="top"/>
    </xf>
    <xf numFmtId="166" fontId="12" fillId="0" borderId="3" xfId="1" applyNumberFormat="1" applyFont="1" applyFill="1" applyBorder="1" applyAlignment="1">
      <alignment vertical="center"/>
    </xf>
    <xf numFmtId="164" fontId="12" fillId="0" borderId="17" xfId="3" applyNumberFormat="1" applyFont="1" applyFill="1" applyBorder="1" applyAlignment="1">
      <alignment horizontal="right" vertical="center"/>
    </xf>
    <xf numFmtId="164" fontId="12" fillId="0" borderId="19" xfId="3" applyNumberFormat="1" applyFont="1" applyFill="1" applyBorder="1" applyAlignment="1">
      <alignment horizontal="right" vertical="center"/>
    </xf>
    <xf numFmtId="164" fontId="12" fillId="0" borderId="12" xfId="3" applyNumberFormat="1" applyFont="1" applyFill="1" applyBorder="1" applyAlignment="1">
      <alignment horizontal="right" vertical="center"/>
    </xf>
    <xf numFmtId="170" fontId="12" fillId="0" borderId="4" xfId="3" applyNumberFormat="1" applyFont="1" applyFill="1" applyBorder="1" applyAlignment="1">
      <alignment horizontal="right" vertical="center"/>
    </xf>
    <xf numFmtId="170" fontId="12" fillId="0" borderId="6" xfId="3" applyNumberFormat="1" applyFont="1" applyFill="1" applyBorder="1" applyAlignment="1">
      <alignment horizontal="right" vertical="center"/>
    </xf>
    <xf numFmtId="0" fontId="36" fillId="0" borderId="0" xfId="0" applyFont="1"/>
    <xf numFmtId="170" fontId="11" fillId="0" borderId="2" xfId="3" applyNumberFormat="1" applyFont="1" applyFill="1" applyBorder="1" applyAlignment="1">
      <alignment horizontal="right" vertical="center"/>
    </xf>
    <xf numFmtId="168" fontId="12" fillId="0" borderId="4" xfId="76" applyNumberFormat="1" applyFont="1" applyFill="1" applyBorder="1" applyAlignment="1">
      <alignment horizontal="right" vertical="center"/>
    </xf>
    <xf numFmtId="0" fontId="12" fillId="0" borderId="20" xfId="3" applyFont="1" applyBorder="1" applyAlignment="1">
      <alignment vertical="center"/>
    </xf>
    <xf numFmtId="168" fontId="12" fillId="0" borderId="22" xfId="76" applyNumberFormat="1" applyFont="1" applyFill="1" applyBorder="1" applyAlignment="1">
      <alignment horizontal="right" vertical="center"/>
    </xf>
    <xf numFmtId="168" fontId="12" fillId="0" borderId="6" xfId="76" applyNumberFormat="1" applyFont="1" applyFill="1" applyBorder="1" applyAlignment="1">
      <alignment horizontal="right" vertical="center"/>
    </xf>
    <xf numFmtId="0" fontId="8" fillId="5" borderId="20" xfId="0" applyFont="1" applyFill="1" applyBorder="1" applyAlignment="1">
      <alignment horizontal="left" vertical="center"/>
    </xf>
    <xf numFmtId="0" fontId="11" fillId="5" borderId="22" xfId="0" applyFont="1" applyFill="1" applyBorder="1" applyAlignment="1">
      <alignment horizontal="left" vertical="center"/>
    </xf>
    <xf numFmtId="0" fontId="11" fillId="5" borderId="21" xfId="0" applyFont="1" applyFill="1" applyBorder="1" applyAlignment="1">
      <alignment horizontal="left" vertical="center"/>
    </xf>
    <xf numFmtId="0" fontId="8" fillId="5" borderId="22" xfId="0" applyFont="1" applyFill="1" applyBorder="1" applyAlignment="1">
      <alignment horizontal="left" vertical="center"/>
    </xf>
    <xf numFmtId="0" fontId="11" fillId="5" borderId="22" xfId="0" applyFont="1" applyFill="1" applyBorder="1" applyAlignment="1">
      <alignment horizontal="left" vertical="top"/>
    </xf>
    <xf numFmtId="2" fontId="13" fillId="5" borderId="2" xfId="3" applyNumberFormat="1" applyFont="1" applyFill="1" applyBorder="1" applyAlignment="1">
      <alignment horizontal="center" vertical="top" wrapText="1"/>
    </xf>
    <xf numFmtId="0" fontId="10" fillId="0" borderId="0" xfId="2" applyFont="1"/>
  </cellXfs>
  <cellStyles count="77">
    <cellStyle name="Comma" xfId="76" builtinId="3"/>
    <cellStyle name="Comma 2" xfId="5"/>
    <cellStyle name="Comma 2 2" xfId="16"/>
    <cellStyle name="Comma 2 3" xfId="17"/>
    <cellStyle name="Comma 3" xfId="6"/>
    <cellStyle name="Comma 4" xfId="14"/>
    <cellStyle name="Comma 4 2" xfId="69"/>
    <cellStyle name="Comma 5" xfId="70"/>
    <cellStyle name="Comma 6" xfId="71"/>
    <cellStyle name="Currency 2" xfId="72"/>
    <cellStyle name="Hyperlink" xfId="2" builtinId="8"/>
    <cellStyle name="Hyperlink 2" xfId="68"/>
    <cellStyle name="Normal" xfId="0" builtinId="0"/>
    <cellStyle name="Normal 10" xfId="13"/>
    <cellStyle name="Normal 12" xfId="18"/>
    <cellStyle name="Normal 2" xfId="4"/>
    <cellStyle name="Normal 2 2" xfId="7"/>
    <cellStyle name="Normal 2 2 2" xfId="19"/>
    <cellStyle name="Normal 2 2 3" xfId="64"/>
    <cellStyle name="Normal 2 2 4" xfId="73"/>
    <cellStyle name="Normal 2 3" xfId="20"/>
    <cellStyle name="Normal 2 4" xfId="66"/>
    <cellStyle name="Normal 3" xfId="8"/>
    <cellStyle name="Normal 3 2" xfId="21"/>
    <cellStyle name="Normal 4" xfId="9"/>
    <cellStyle name="Normal 5" xfId="10"/>
    <cellStyle name="Normal 5 2" xfId="74"/>
    <cellStyle name="Normal 6" xfId="11"/>
    <cellStyle name="Normal 7" xfId="12"/>
    <cellStyle name="Normal 8" xfId="22"/>
    <cellStyle name="Normal 9" xfId="67"/>
    <cellStyle name="Normal_2. PIT - Jan 2008" xfId="3"/>
    <cellStyle name="Percent" xfId="1" builtinId="5"/>
    <cellStyle name="Percent 2" xfId="15"/>
    <cellStyle name="Percent 2 2" xfId="23"/>
    <cellStyle name="Percent 2 3" xfId="24"/>
    <cellStyle name="Percent 2 4" xfId="65"/>
    <cellStyle name="Percent 3" xfId="25"/>
    <cellStyle name="Percent 4" xfId="75"/>
    <cellStyle name="SAPBEXaggData" xfId="26"/>
    <cellStyle name="SAPBEXaggDataEmph" xfId="27"/>
    <cellStyle name="SAPBEXaggItem" xfId="28"/>
    <cellStyle name="SAPBEXaggItemX" xfId="29"/>
    <cellStyle name="SAPBEXchaText" xfId="30"/>
    <cellStyle name="SAPBEXexcBad7" xfId="31"/>
    <cellStyle name="SAPBEXexcBad8" xfId="32"/>
    <cellStyle name="SAPBEXexcBad9" xfId="33"/>
    <cellStyle name="SAPBEXexcCritical4" xfId="34"/>
    <cellStyle name="SAPBEXexcCritical5" xfId="35"/>
    <cellStyle name="SAPBEXexcCritical6" xfId="36"/>
    <cellStyle name="SAPBEXexcGood1" xfId="37"/>
    <cellStyle name="SAPBEXexcGood2" xfId="38"/>
    <cellStyle name="SAPBEXexcGood3" xfId="39"/>
    <cellStyle name="SAPBEXfilterDrill" xfId="40"/>
    <cellStyle name="SAPBEXfilterItem" xfId="41"/>
    <cellStyle name="SAPBEXfilterText" xfId="42"/>
    <cellStyle name="SAPBEXformats" xfId="43"/>
    <cellStyle name="SAPBEXheaderItem" xfId="44"/>
    <cellStyle name="SAPBEXheaderText" xfId="45"/>
    <cellStyle name="SAPBEXHLevel0" xfId="46"/>
    <cellStyle name="SAPBEXHLevel0X" xfId="47"/>
    <cellStyle name="SAPBEXHLevel1" xfId="48"/>
    <cellStyle name="SAPBEXHLevel1X" xfId="49"/>
    <cellStyle name="SAPBEXHLevel2" xfId="50"/>
    <cellStyle name="SAPBEXHLevel2X" xfId="51"/>
    <cellStyle name="SAPBEXHLevel3" xfId="52"/>
    <cellStyle name="SAPBEXHLevel3X" xfId="53"/>
    <cellStyle name="SAPBEXresData" xfId="54"/>
    <cellStyle name="SAPBEXresDataEmph" xfId="55"/>
    <cellStyle name="SAPBEXresItem" xfId="56"/>
    <cellStyle name="SAPBEXresItemX" xfId="57"/>
    <cellStyle name="SAPBEXstdData" xfId="58"/>
    <cellStyle name="SAPBEXstdDataEmph" xfId="59"/>
    <cellStyle name="SAPBEXstdItem" xfId="60"/>
    <cellStyle name="SAPBEXstdItemX" xfId="61"/>
    <cellStyle name="SAPBEXtitle" xfId="62"/>
    <cellStyle name="SAPBEXundefined" xfId="63"/>
  </cellStyles>
  <dxfs count="0"/>
  <tableStyles count="0" defaultTableStyle="TableStyleMedium9" defaultPivotStyle="PivotStyleLight16"/>
  <colors>
    <mruColors>
      <color rgb="FFFFFF99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155957778005017"/>
          <c:y val="0.1788295115148224"/>
          <c:w val="0.53441955555555554"/>
          <c:h val="0.74224938271604934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9933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bubble3D val="0"/>
            <c:spPr>
              <a:solidFill>
                <a:schemeClr val="tx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bubble3D val="0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bubble3D val="0"/>
            <c:spPr>
              <a:solidFill>
                <a:srgbClr val="9933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8"/>
            <c:bubble3D val="0"/>
            <c:spPr>
              <a:solidFill>
                <a:srgbClr val="E6B9B8"/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-1.443533333333334E-2"/>
                  <c:y val="0.1645688271604938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21241622222222223"/>
                  <c:y val="4.9616666666666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00046"/>
                  <c:y val="-3.2918209876543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3.2130438240674471E-2"/>
                  <c:y val="-0.18808777429467086"/>
                </c:manualLayout>
              </c:layout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3.6515111111111109E-2"/>
                  <c:y val="-5.897592592592592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3.9506000000000104E-2"/>
                  <c:y val="3.132160493827160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23461222222222233"/>
                  <c:y val="-3.7597530864197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6161616161616162E-2"/>
                  <c:y val="0"/>
                </c:manualLayout>
              </c:layout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2.78980884965138E-2"/>
                  <c:y val="3.8294168842471714E-2"/>
                </c:manualLayout>
              </c:layout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%" sourceLinked="0"/>
            <c:txPr>
              <a:bodyPr/>
              <a:lstStyle/>
              <a:p>
                <a:pPr>
                  <a:defRPr sz="75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'Fig 5.1'!$B$29:$B$35</c:f>
              <c:strCache>
                <c:ptCount val="7"/>
                <c:pt idx="0">
                  <c:v>Machinery, mechanical appliances &amp; electrical equipment</c:v>
                </c:pt>
                <c:pt idx="1">
                  <c:v>Vehicles, aircraft, vessels &amp; associated transport equipment</c:v>
                </c:pt>
                <c:pt idx="2">
                  <c:v>Products of the chemical or allied industries</c:v>
                </c:pt>
                <c:pt idx="3">
                  <c:v>Base metals &amp; articles of base metals</c:v>
                </c:pt>
                <c:pt idx="4">
                  <c:v>Plastics &amp; articles thereof, rubber &amp; articles thereof </c:v>
                </c:pt>
                <c:pt idx="5">
                  <c:v>Textiles &amp; textile articles</c:v>
                </c:pt>
                <c:pt idx="6">
                  <c:v>All other sections</c:v>
                </c:pt>
              </c:strCache>
            </c:strRef>
          </c:cat>
          <c:val>
            <c:numRef>
              <c:f>'Fig 5.1'!$C$29:$C$35</c:f>
              <c:numCache>
                <c:formatCode>"R"#,##0.0"bn";"R"\ \-#,##0.0"bn"</c:formatCode>
                <c:ptCount val="7"/>
                <c:pt idx="0">
                  <c:v>29.707670435419999</c:v>
                </c:pt>
                <c:pt idx="1">
                  <c:v>14.870088181530001</c:v>
                </c:pt>
                <c:pt idx="2">
                  <c:v>11.86016650084</c:v>
                </c:pt>
                <c:pt idx="3">
                  <c:v>5.9766673084299997</c:v>
                </c:pt>
                <c:pt idx="4">
                  <c:v>4.9343760042700007</c:v>
                </c:pt>
                <c:pt idx="5">
                  <c:v>4.4013881494899998</c:v>
                </c:pt>
                <c:pt idx="6">
                  <c:v>30.832149848900002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20"/>
      </c:pieChart>
    </c:plotArea>
    <c:plotVisOnly val="1"/>
    <c:dispBlanksAs val="zero"/>
    <c:showDLblsOverMax val="0"/>
  </c:chart>
  <c:spPr>
    <a:ln w="3175">
      <a:solidFill>
        <a:schemeClr val="tx1"/>
      </a:solidFill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155957778005017"/>
          <c:y val="0.1788295115148224"/>
          <c:w val="0.53441955555555554"/>
          <c:h val="0.74224938271604934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9933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bubble3D val="0"/>
            <c:spPr>
              <a:solidFill>
                <a:schemeClr val="tx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bubble3D val="0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bubble3D val="0"/>
            <c:spPr>
              <a:solidFill>
                <a:srgbClr val="9933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8"/>
            <c:bubble3D val="0"/>
            <c:spPr>
              <a:solidFill>
                <a:srgbClr val="E6B9B8"/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-1.443533333333334E-2"/>
                  <c:y val="0.1645688271604938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-0.16161616161616171"/>
                  <c:y val="0.10449319161475568"/>
                </c:manualLayout>
              </c:layout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00046"/>
                  <c:y val="-3.2918209876543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3.2130438240674471E-2"/>
                  <c:y val="-0.18808777429467086"/>
                </c:manualLayout>
              </c:layout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5.1279111111111109E-2"/>
                  <c:y val="-0.1138524691358024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4.2328222222222225E-2"/>
                  <c:y val="-3.92339506172839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0.23461222222222233"/>
                  <c:y val="-3.7597530864197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6161616161616162E-2"/>
                  <c:y val="0"/>
                </c:manualLayout>
              </c:layout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2.78980884965138E-2"/>
                  <c:y val="3.8294168842471714E-2"/>
                </c:manualLayout>
              </c:layout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%" sourceLinked="0"/>
            <c:txPr>
              <a:bodyPr/>
              <a:lstStyle/>
              <a:p>
                <a:pPr>
                  <a:defRPr sz="75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multiLvlStrRef>
              <c:f>'Fig 5.1'!$K$31:$K$37</c:f>
            </c:multiLvlStrRef>
          </c:cat>
          <c:val>
            <c:numRef>
              <c:f>'Fig 5.1'!$L$31:$L$37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20"/>
      </c:pieChart>
    </c:plotArea>
    <c:plotVisOnly val="1"/>
    <c:dispBlanksAs val="zero"/>
    <c:showDLblsOverMax val="0"/>
  </c:chart>
  <c:spPr>
    <a:ln w="3175">
      <a:solidFill>
        <a:schemeClr val="tx1"/>
      </a:solidFill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873733333333331"/>
          <c:y val="0.15531111111111112"/>
          <c:w val="0.53441955555555554"/>
          <c:h val="0.74224938271604934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9933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bubble3D val="0"/>
            <c:spPr>
              <a:solidFill>
                <a:schemeClr val="tx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bubble3D val="0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bubble3D val="0"/>
            <c:spPr>
              <a:solidFill>
                <a:srgbClr val="9933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8"/>
            <c:bubble3D val="0"/>
            <c:spPr>
              <a:solidFill>
                <a:srgbClr val="E6B9B8"/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-4.0337095262295546E-3"/>
                  <c:y val="-0.1247721038037322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9.6791111111111106E-2"/>
                  <c:y val="1.776512345679012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6.8887333333333328E-2"/>
                  <c:y val="-7.047962962962962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3.0319111111111113E-2"/>
                  <c:y val="-0.1160293209876543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0135866666666667"/>
                  <c:y val="-0.1420086419753086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2.7876760840828043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20283222222222222"/>
                  <c:y val="-3.75975308641975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6161616161616162E-2"/>
                  <c:y val="0"/>
                </c:manualLayout>
              </c:layout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2.78980884965138E-2"/>
                  <c:y val="3.8294168842471714E-2"/>
                </c:manualLayout>
              </c:layout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%" sourceLinked="0"/>
            <c:txPr>
              <a:bodyPr/>
              <a:lstStyle/>
              <a:p>
                <a:pPr>
                  <a:defRPr sz="75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'Fig 5.2'!$B$31:$B$37</c:f>
              <c:strCache>
                <c:ptCount val="7"/>
                <c:pt idx="0">
                  <c:v>Vehicles, aircraft, vessels &amp; associated transport equipment</c:v>
                </c:pt>
                <c:pt idx="1">
                  <c:v>Textiles &amp; textile articles</c:v>
                </c:pt>
                <c:pt idx="2">
                  <c:v>Prepared foodstuffs, beverages, spirits &amp; vinegar, tobacco &amp; other</c:v>
                </c:pt>
                <c:pt idx="3">
                  <c:v>Footwear, headgear &amp; other</c:v>
                </c:pt>
                <c:pt idx="4">
                  <c:v>Machinery, mechanical appliances &amp; electrical equipment</c:v>
                </c:pt>
                <c:pt idx="5">
                  <c:v>Plastics &amp; articles thereof, rubber &amp; articles thereof </c:v>
                </c:pt>
                <c:pt idx="6">
                  <c:v>All other sections</c:v>
                </c:pt>
              </c:strCache>
            </c:strRef>
          </c:cat>
          <c:val>
            <c:numRef>
              <c:f>'Fig 5.2'!$C$31:$C$37</c:f>
              <c:numCache>
                <c:formatCode>"R"#,##0.0"bn";"R"\ \-#,##0.0"bn"</c:formatCode>
                <c:ptCount val="7"/>
                <c:pt idx="0">
                  <c:v>10.34592261279</c:v>
                </c:pt>
                <c:pt idx="1">
                  <c:v>5.3239267959999994</c:v>
                </c:pt>
                <c:pt idx="2">
                  <c:v>3.3367603928400005</c:v>
                </c:pt>
                <c:pt idx="3">
                  <c:v>2.4019213199899996</c:v>
                </c:pt>
                <c:pt idx="4">
                  <c:v>2.2875371566199996</c:v>
                </c:pt>
                <c:pt idx="5">
                  <c:v>1.69210243199</c:v>
                </c:pt>
                <c:pt idx="6">
                  <c:v>6.4796934163699973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25"/>
      </c:pieChart>
    </c:plotArea>
    <c:plotVisOnly val="1"/>
    <c:dispBlanksAs val="zero"/>
    <c:showDLblsOverMax val="0"/>
  </c:chart>
  <c:spPr>
    <a:ln w="3175">
      <a:solidFill>
        <a:schemeClr val="tx1"/>
      </a:solidFill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155957778005017"/>
          <c:y val="0.1788295115148224"/>
          <c:w val="0.53441955555555554"/>
          <c:h val="0.74224938271604934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9933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bubble3D val="0"/>
            <c:spPr>
              <a:solidFill>
                <a:schemeClr val="tx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bubble3D val="0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bubble3D val="0"/>
            <c:spPr>
              <a:solidFill>
                <a:srgbClr val="9933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8"/>
            <c:bubble3D val="0"/>
            <c:spPr>
              <a:solidFill>
                <a:srgbClr val="E6B9B8"/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-0.13153451626929868"/>
                  <c:y val="9.2289070662283802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8197264264122684"/>
                  <c:y val="-3.79433274724154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-0.10414153320655277"/>
                  <c:y val="1.22077822796422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3.7453072856910852E-2"/>
                  <c:y val="-0.2333952552047498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5.3940413136980635E-2"/>
                  <c:y val="-2.323752006727314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-7.4770982968446309E-2"/>
                  <c:y val="5.138088321484086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24798777777777781"/>
                  <c:y val="-2.58382716049382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1.6161616161616162E-2"/>
                  <c:y val="0"/>
                </c:manualLayout>
              </c:layout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2.78980884965138E-2"/>
                  <c:y val="3.8294168842471714E-2"/>
                </c:manualLayout>
              </c:layout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%" sourceLinked="0"/>
            <c:txPr>
              <a:bodyPr/>
              <a:lstStyle/>
              <a:p>
                <a:pPr>
                  <a:defRPr sz="75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multiLvlStrRef>
              <c:f>'Fig 5.2'!$K$31:$K$33</c:f>
            </c:multiLvlStrRef>
          </c:cat>
          <c:val>
            <c:numRef>
              <c:f>'Fig 5.2'!$L$31:$L$33</c:f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20"/>
      </c:pieChart>
    </c:plotArea>
    <c:plotVisOnly val="1"/>
    <c:dispBlanksAs val="zero"/>
    <c:showDLblsOverMax val="0"/>
  </c:chart>
  <c:spPr>
    <a:ln w="3175">
      <a:solidFill>
        <a:schemeClr val="tx1"/>
      </a:solidFill>
    </a:ln>
  </c:spPr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82911111111111"/>
          <c:y val="8.93895061728395E-2"/>
          <c:w val="0.58243444444444448"/>
          <c:h val="0.8089367283950617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9933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bubble3D val="0"/>
            <c:spPr>
              <a:solidFill>
                <a:schemeClr val="tx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bubble3D val="0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bubble3D val="0"/>
            <c:spPr>
              <a:solidFill>
                <a:srgbClr val="8EB4E3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8"/>
            <c:bubble3D val="0"/>
            <c:spPr>
              <a:solidFill>
                <a:srgbClr val="E6B9B8"/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-1.0139416983523301E-2"/>
                  <c:y val="-1.5503875968992427E-2"/>
                </c:manualLayout>
              </c:layout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0.15736688888888889"/>
                  <c:y val="3.105154320987654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6.9118666666666662E-2"/>
                  <c:y val="-2.351851851851851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0.13221088888888888"/>
                  <c:y val="-0.1083262345679011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0.18307822222222223"/>
                  <c:y val="-1.817191358024691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7.147644444444444E-2"/>
                  <c:y val="4.545061728395061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0304733333333327"/>
                  <c:y val="-8.798086419753085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6.6269038520783127E-2"/>
                  <c:y val="0"/>
                </c:manualLayout>
              </c:layout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8.8719898605830266E-2"/>
                  <c:y val="-7.7519379844961434E-2"/>
                </c:manualLayout>
              </c:layout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%" sourceLinked="0"/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'Fig 5.3'!$B$31:$B$36</c:f>
              <c:strCache>
                <c:ptCount val="6"/>
                <c:pt idx="0">
                  <c:v>Asia</c:v>
                </c:pt>
                <c:pt idx="1">
                  <c:v>Europe</c:v>
                </c:pt>
                <c:pt idx="2">
                  <c:v>Americas</c:v>
                </c:pt>
                <c:pt idx="3">
                  <c:v>Africa</c:v>
                </c:pt>
                <c:pt idx="4">
                  <c:v>Oceania</c:v>
                </c:pt>
                <c:pt idx="5">
                  <c:v>Other</c:v>
                </c:pt>
              </c:strCache>
            </c:strRef>
          </c:cat>
          <c:val>
            <c:numRef>
              <c:f>'Fig 5.3'!$C$31:$C$36</c:f>
              <c:numCache>
                <c:formatCode>"R"#,##0.0"bn";"R"\ \-#,##0.0"bn"</c:formatCode>
                <c:ptCount val="6"/>
                <c:pt idx="0">
                  <c:v>65.842776241850004</c:v>
                </c:pt>
                <c:pt idx="1">
                  <c:v>48.378203214889993</c:v>
                </c:pt>
                <c:pt idx="2">
                  <c:v>18.370663285970004</c:v>
                </c:pt>
                <c:pt idx="3">
                  <c:v>5.2939371882500001</c:v>
                </c:pt>
                <c:pt idx="4">
                  <c:v>2.1242155395900002</c:v>
                </c:pt>
                <c:pt idx="5">
                  <c:v>0.35553019321999429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40"/>
      </c:pieChart>
    </c:plotArea>
    <c:plotVisOnly val="1"/>
    <c:dispBlanksAs val="zero"/>
    <c:showDLblsOverMax val="0"/>
  </c:chart>
  <c:spPr>
    <a:ln w="3175">
      <a:solidFill>
        <a:schemeClr val="tx1"/>
      </a:solidFill>
    </a:ln>
  </c:sp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87355555555557"/>
          <c:y val="0.10114876543209876"/>
          <c:w val="0.58243444444444448"/>
          <c:h val="0.8089367283950617"/>
        </c:manualLayout>
      </c:layout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9933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bubble3D val="0"/>
            <c:spPr>
              <a:solidFill>
                <a:schemeClr val="tx2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bubble3D val="0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7"/>
            <c:bubble3D val="0"/>
            <c:spPr>
              <a:solidFill>
                <a:srgbClr val="8EB4E3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8"/>
            <c:bubble3D val="0"/>
            <c:spPr>
              <a:solidFill>
                <a:srgbClr val="E6B9B8"/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0"/>
              <c:layout>
                <c:manualLayout>
                  <c:x val="-1.0139416983523301E-2"/>
                  <c:y val="-1.5503875968992427E-2"/>
                </c:manualLayout>
              </c:layout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1"/>
              <c:layout>
                <c:manualLayout>
                  <c:x val="5.5766793409379491E-2"/>
                  <c:y val="2.7131782945736441E-2"/>
                </c:manualLayout>
              </c:layout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2"/>
              <c:layout>
                <c:manualLayout>
                  <c:x val="6.9118666666666662E-2"/>
                  <c:y val="-2.351851851851851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3"/>
              <c:layout>
                <c:manualLayout>
                  <c:x val="3.0610888888888889E-2"/>
                  <c:y val="-2.993117283950617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4"/>
              <c:layout>
                <c:manualLayout>
                  <c:x val="7.018933333333334E-2"/>
                  <c:y val="5.346604938271605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5"/>
              <c:layout>
                <c:manualLayout>
                  <c:x val="7.147644444444444E-2"/>
                  <c:y val="4.545061728395061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6"/>
              <c:layout>
                <c:manualLayout>
                  <c:x val="-0.10304733333333327"/>
                  <c:y val="-8.798086419753085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7"/>
              <c:layout>
                <c:manualLayout>
                  <c:x val="6.6269038520783127E-2"/>
                  <c:y val="0"/>
                </c:manualLayout>
              </c:layout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dLbl>
              <c:idx val="8"/>
              <c:layout>
                <c:manualLayout>
                  <c:x val="-8.8719898605830266E-2"/>
                  <c:y val="-7.7519379844961434E-2"/>
                </c:manualLayout>
              </c:layout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</c:dLbl>
            <c:numFmt formatCode="0.0%" sourceLinked="0"/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'Fig 5.4'!$B$31:$B$37</c:f>
              <c:strCache>
                <c:ptCount val="7"/>
                <c:pt idx="0">
                  <c:v>China</c:v>
                </c:pt>
                <c:pt idx="1">
                  <c:v>Germany</c:v>
                </c:pt>
                <c:pt idx="2">
                  <c:v>USA</c:v>
                </c:pt>
                <c:pt idx="3">
                  <c:v>United Kingdom</c:v>
                </c:pt>
                <c:pt idx="4">
                  <c:v>Japan</c:v>
                </c:pt>
                <c:pt idx="5">
                  <c:v>India</c:v>
                </c:pt>
                <c:pt idx="6">
                  <c:v>All other countries</c:v>
                </c:pt>
              </c:strCache>
            </c:strRef>
          </c:cat>
          <c:val>
            <c:numRef>
              <c:f>'Fig 5.4'!$C$31:$C$37</c:f>
              <c:numCache>
                <c:formatCode>"R"#,##0.0"bn";"R"\ \-#,##0.0"bn"</c:formatCode>
                <c:ptCount val="7"/>
                <c:pt idx="0">
                  <c:v>30.579074593529995</c:v>
                </c:pt>
                <c:pt idx="1">
                  <c:v>17.383791830690001</c:v>
                </c:pt>
                <c:pt idx="2">
                  <c:v>11.344981790249999</c:v>
                </c:pt>
                <c:pt idx="3">
                  <c:v>7.3823421804299993</c:v>
                </c:pt>
                <c:pt idx="4">
                  <c:v>6.9211297682400001</c:v>
                </c:pt>
                <c:pt idx="5">
                  <c:v>6.8440597207499998</c:v>
                </c:pt>
                <c:pt idx="6">
                  <c:v>59.909945779880033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spPr>
    <a:ln w="3175">
      <a:solidFill>
        <a:schemeClr val="tx1"/>
      </a:solidFill>
    </a:ln>
  </c:spPr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28989</xdr:colOff>
      <xdr:row>1</xdr:row>
      <xdr:rowOff>9525</xdr:rowOff>
    </xdr:from>
    <xdr:to>
      <xdr:col>8</xdr:col>
      <xdr:colOff>261789</xdr:colOff>
      <xdr:row>21</xdr:row>
      <xdr:rowOff>11025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32302</xdr:colOff>
      <xdr:row>1</xdr:row>
      <xdr:rowOff>50110</xdr:rowOff>
    </xdr:from>
    <xdr:to>
      <xdr:col>17</xdr:col>
      <xdr:colOff>265102</xdr:colOff>
      <xdr:row>21</xdr:row>
      <xdr:rowOff>51610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0</xdr:row>
      <xdr:rowOff>190499</xdr:rowOff>
    </xdr:from>
    <xdr:to>
      <xdr:col>8</xdr:col>
      <xdr:colOff>261374</xdr:colOff>
      <xdr:row>21</xdr:row>
      <xdr:rowOff>1499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9525</xdr:colOff>
      <xdr:row>1</xdr:row>
      <xdr:rowOff>85725</xdr:rowOff>
    </xdr:from>
    <xdr:to>
      <xdr:col>17</xdr:col>
      <xdr:colOff>242325</xdr:colOff>
      <xdr:row>21</xdr:row>
      <xdr:rowOff>87225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51435</xdr:rowOff>
    </xdr:from>
    <xdr:to>
      <xdr:col>8</xdr:col>
      <xdr:colOff>261375</xdr:colOff>
      <xdr:row>21</xdr:row>
      <xdr:rowOff>52935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51435</xdr:rowOff>
    </xdr:from>
    <xdr:to>
      <xdr:col>8</xdr:col>
      <xdr:colOff>261375</xdr:colOff>
      <xdr:row>21</xdr:row>
      <xdr:rowOff>52935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B12"/>
  <sheetViews>
    <sheetView showGridLines="0" tabSelected="1" zoomScale="90" zoomScaleNormal="90" zoomScaleSheetLayoutView="90" workbookViewId="0"/>
  </sheetViews>
  <sheetFormatPr defaultColWidth="9.140625" defaultRowHeight="12.75" x14ac:dyDescent="0.2"/>
  <cols>
    <col min="1" max="1" width="1.7109375" style="1" customWidth="1"/>
    <col min="2" max="2" width="168.5703125" style="1" customWidth="1"/>
    <col min="3" max="16384" width="9.140625" style="1"/>
  </cols>
  <sheetData>
    <row r="1" spans="1:2" s="70" customFormat="1" ht="18" customHeight="1" x14ac:dyDescent="0.2">
      <c r="A1" s="69" t="s">
        <v>0</v>
      </c>
    </row>
    <row r="2" spans="1:2" s="73" customFormat="1" ht="15" customHeight="1" x14ac:dyDescent="0.2">
      <c r="A2" s="71" t="s">
        <v>1</v>
      </c>
      <c r="B2" s="72"/>
    </row>
    <row r="3" spans="1:2" s="73" customFormat="1" ht="15" customHeight="1" x14ac:dyDescent="0.2">
      <c r="A3" s="2"/>
      <c r="B3" s="74" t="str">
        <f>'Fig 5.1'!$B$1</f>
        <v>Figure 5.1: Import VAT by HS section, 2012/13</v>
      </c>
    </row>
    <row r="4" spans="1:2" s="73" customFormat="1" ht="15" customHeight="1" x14ac:dyDescent="0.2">
      <c r="A4" s="2"/>
      <c r="B4" s="74" t="str">
        <f>'Fig 5.2'!$B$1</f>
        <v>Figure 5.2: Customs duties by HS section, 2012/13</v>
      </c>
    </row>
    <row r="5" spans="1:2" s="73" customFormat="1" ht="15" customHeight="1" x14ac:dyDescent="0.2">
      <c r="A5" s="2"/>
      <c r="B5" s="74" t="str">
        <f>'Fig 5.3'!$B$1</f>
        <v>Figure 5.3: Import VAT, Customs duties and Ad valorem import duties by world zone, 2012/13</v>
      </c>
    </row>
    <row r="6" spans="1:2" s="73" customFormat="1" ht="15" customHeight="1" x14ac:dyDescent="0.2">
      <c r="A6" s="2"/>
      <c r="B6" s="74" t="str">
        <f>'Fig 5.4'!$B$1</f>
        <v>Figure 5.4: Import VAT, Customs duties and Ad valorem duties by country of origin, 2012/13</v>
      </c>
    </row>
    <row r="7" spans="1:2" s="70" customFormat="1" ht="15" customHeight="1" x14ac:dyDescent="0.2">
      <c r="A7" s="71" t="s">
        <v>2</v>
      </c>
      <c r="B7" s="72"/>
    </row>
    <row r="8" spans="1:2" s="70" customFormat="1" ht="15" customHeight="1" x14ac:dyDescent="0.2">
      <c r="A8" s="75"/>
      <c r="B8" s="76" t="str">
        <f>A5.1.1!$B$1</f>
        <v>Table A5.1.1: Import VAT and Customs duties: Customs value, Import VAT, Customs duties and Ad valorem import duties (Duty 1-2B) by HS section, 2009/10 – 2012/13</v>
      </c>
    </row>
    <row r="9" spans="1:2" s="70" customFormat="1" ht="15" customHeight="1" x14ac:dyDescent="0.2">
      <c r="A9" s="75"/>
      <c r="B9" s="76" t="str">
        <f>A5.2.1!$B$1</f>
        <v>Table A5.2.1: Import VAT and Customs duties: Customs value, Import VAT, Customs duties and Ad valorem import duties (Duty 1-2B) by world zones and selected trade blocs, 2009/10 – 2012/13</v>
      </c>
    </row>
    <row r="10" spans="1:2" s="70" customFormat="1" ht="15" customHeight="1" x14ac:dyDescent="0.2">
      <c r="A10" s="77"/>
      <c r="B10" s="78" t="str">
        <f>A5.3.1!$B$1</f>
        <v>Table A5.3.1: Import VAT and Customs duties: Customs value, Import VAT, Customs duties and Ad valorem import duties (Duty 1-2B) by country of origin, 2009/10 – 2012/13</v>
      </c>
    </row>
    <row r="11" spans="1:2" s="70" customFormat="1" ht="15.95" customHeight="1" x14ac:dyDescent="0.2"/>
    <row r="12" spans="1:2" s="70" customFormat="1" ht="15.95" customHeight="1" x14ac:dyDescent="0.2"/>
  </sheetData>
  <hyperlinks>
    <hyperlink ref="B8" location="A5.1.1!A1" display="A5.1.1!A1"/>
    <hyperlink ref="B9" location="A5.2.1!A1" display="A5.2.1!A1"/>
    <hyperlink ref="B3" location="'Fig 5.1'!A1" display="'Fig 5.1'!A1"/>
    <hyperlink ref="B4" location="'Fig 5.2'!A1" display="'Fig 5.2'!A1"/>
    <hyperlink ref="B10" location="A5.3.1!A1" display="A5.3.1!A1"/>
    <hyperlink ref="B5" location="'Fig 5.3'!A1" display="'Fig 5.3'!A1"/>
    <hyperlink ref="B6" location="'Fig 5.4'!A1" display="'Fig 5.4'!A1"/>
  </hyperlinks>
  <pageMargins left="0.70866141732283472" right="0.70866141732283472" top="0.74803149606299213" bottom="0.74803149606299213" header="0.31496062992125984" footer="0.31496062992125984"/>
  <pageSetup paperSize="9" scale="8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B1:AD3325"/>
  <sheetViews>
    <sheetView showGridLines="0" zoomScaleNormal="100" zoomScaleSheetLayoutView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4" sqref="D4"/>
    </sheetView>
  </sheetViews>
  <sheetFormatPr defaultColWidth="9.140625" defaultRowHeight="12.75" x14ac:dyDescent="0.2"/>
  <cols>
    <col min="1" max="1" width="3.7109375" style="11" customWidth="1"/>
    <col min="2" max="2" width="0.85546875" style="19" customWidth="1"/>
    <col min="3" max="3" width="14.7109375" style="43" customWidth="1"/>
    <col min="4" max="8" width="8.7109375" style="43" customWidth="1"/>
    <col min="9" max="11" width="8.7109375" style="44" customWidth="1"/>
    <col min="12" max="23" width="8.7109375" style="42" customWidth="1"/>
    <col min="24" max="24" width="10" style="10" bestFit="1" customWidth="1"/>
    <col min="25" max="30" width="9.140625" style="10"/>
    <col min="31" max="16384" width="9.140625" style="11"/>
  </cols>
  <sheetData>
    <row r="1" spans="2:30" s="7" customFormat="1" ht="15" customHeight="1" x14ac:dyDescent="0.2">
      <c r="B1" s="103" t="s">
        <v>135</v>
      </c>
      <c r="C1" s="80"/>
      <c r="D1" s="80"/>
      <c r="E1" s="45"/>
      <c r="F1" s="45"/>
      <c r="G1" s="45"/>
      <c r="H1" s="45"/>
      <c r="I1" s="4"/>
      <c r="J1" s="4"/>
      <c r="K1" s="4"/>
      <c r="L1" s="5"/>
      <c r="M1" s="5"/>
      <c r="N1" s="5"/>
      <c r="O1" s="5"/>
      <c r="P1" s="5"/>
      <c r="Q1" s="5"/>
      <c r="S1" s="5"/>
      <c r="T1" s="5"/>
      <c r="U1" s="5"/>
      <c r="V1" s="5"/>
      <c r="W1" s="5"/>
      <c r="X1" s="6"/>
      <c r="Y1" s="6"/>
      <c r="Z1" s="6"/>
      <c r="AA1" s="6"/>
      <c r="AB1" s="6"/>
      <c r="AC1" s="6"/>
      <c r="AD1" s="6"/>
    </row>
    <row r="2" spans="2:30" s="7" customFormat="1" ht="13.35" customHeight="1" x14ac:dyDescent="0.2">
      <c r="B2" s="159"/>
      <c r="C2" s="163" t="s">
        <v>63</v>
      </c>
      <c r="D2" s="94" t="s">
        <v>3</v>
      </c>
      <c r="E2" s="90"/>
      <c r="F2" s="90"/>
      <c r="G2" s="90"/>
      <c r="H2" s="91"/>
      <c r="I2" s="94" t="s">
        <v>4</v>
      </c>
      <c r="J2" s="90"/>
      <c r="K2" s="90"/>
      <c r="L2" s="90"/>
      <c r="M2" s="91"/>
      <c r="N2" s="94" t="s">
        <v>5</v>
      </c>
      <c r="O2" s="90"/>
      <c r="P2" s="90"/>
      <c r="Q2" s="90"/>
      <c r="R2" s="91"/>
      <c r="S2" s="94" t="s">
        <v>112</v>
      </c>
      <c r="T2" s="90"/>
      <c r="U2" s="90"/>
      <c r="V2" s="90"/>
      <c r="W2" s="91"/>
      <c r="X2" s="6"/>
      <c r="Y2" s="6"/>
      <c r="Z2" s="6"/>
      <c r="AA2" s="6"/>
      <c r="AB2" s="6"/>
      <c r="AC2" s="6"/>
      <c r="AD2" s="6"/>
    </row>
    <row r="3" spans="2:30" ht="24.95" customHeight="1" x14ac:dyDescent="0.2">
      <c r="B3" s="87"/>
      <c r="C3" s="95" t="s">
        <v>93</v>
      </c>
      <c r="D3" s="88" t="s">
        <v>8</v>
      </c>
      <c r="E3" s="88" t="s">
        <v>109</v>
      </c>
      <c r="F3" s="88" t="s">
        <v>75</v>
      </c>
      <c r="G3" s="88" t="s">
        <v>76</v>
      </c>
      <c r="H3" s="89" t="s">
        <v>49</v>
      </c>
      <c r="I3" s="88" t="s">
        <v>8</v>
      </c>
      <c r="J3" s="88" t="s">
        <v>109</v>
      </c>
      <c r="K3" s="88" t="s">
        <v>75</v>
      </c>
      <c r="L3" s="88" t="s">
        <v>76</v>
      </c>
      <c r="M3" s="89" t="s">
        <v>49</v>
      </c>
      <c r="N3" s="88" t="s">
        <v>8</v>
      </c>
      <c r="O3" s="88" t="s">
        <v>109</v>
      </c>
      <c r="P3" s="88" t="s">
        <v>75</v>
      </c>
      <c r="Q3" s="88" t="s">
        <v>76</v>
      </c>
      <c r="R3" s="89" t="s">
        <v>49</v>
      </c>
      <c r="S3" s="88" t="s">
        <v>8</v>
      </c>
      <c r="T3" s="88" t="s">
        <v>109</v>
      </c>
      <c r="U3" s="88" t="s">
        <v>75</v>
      </c>
      <c r="V3" s="88" t="s">
        <v>76</v>
      </c>
      <c r="W3" s="89" t="s">
        <v>49</v>
      </c>
      <c r="X3" s="46"/>
    </row>
    <row r="4" spans="2:30" ht="13.35" customHeight="1" x14ac:dyDescent="0.2">
      <c r="B4" s="12"/>
      <c r="C4" s="96" t="str">
        <f>A5.3.1!C4</f>
        <v>China</v>
      </c>
      <c r="D4" s="112">
        <f>A5.3.1!D4/A5.3.1!D$30</f>
        <v>0.10714972507920756</v>
      </c>
      <c r="E4" s="112">
        <f>A5.3.1!E4/A5.3.1!E$30</f>
        <v>0.17276325523005182</v>
      </c>
      <c r="F4" s="112">
        <f>A5.3.1!F4/A5.3.1!F$30</f>
        <v>0.33948574410674998</v>
      </c>
      <c r="G4" s="112">
        <f>A5.3.1!G4/A5.3.1!G$30</f>
        <v>0.17977208867582342</v>
      </c>
      <c r="H4" s="113">
        <f>A5.3.1!H4/A5.3.1!H$30</f>
        <v>0.20585498536800467</v>
      </c>
      <c r="I4" s="112">
        <f>A5.3.1!I4/A5.3.1!I$30</f>
        <v>0.11300302477821658</v>
      </c>
      <c r="J4" s="112">
        <f>A5.3.1!J4/A5.3.1!J$30</f>
        <v>0.18142292222005479</v>
      </c>
      <c r="K4" s="112">
        <f>A5.3.1!K4/A5.3.1!K$30</f>
        <v>0.32005609608433327</v>
      </c>
      <c r="L4" s="112">
        <f>A5.3.1!L4/A5.3.1!L$30</f>
        <v>0.14447422262482582</v>
      </c>
      <c r="M4" s="113">
        <f>A5.3.1!M4/A5.3.1!M$30</f>
        <v>0.21060597285029156</v>
      </c>
      <c r="N4" s="112">
        <f>A5.3.1!N4/A5.3.1!N$30</f>
        <v>0.11454884547388572</v>
      </c>
      <c r="O4" s="112">
        <f>A5.3.1!O4/A5.3.1!O$30</f>
        <v>0.18270289461920114</v>
      </c>
      <c r="P4" s="112">
        <f>A5.3.1!P4/A5.3.1!P$30</f>
        <v>0.33484020220896843</v>
      </c>
      <c r="Q4" s="112">
        <f>A5.3.1!Q4/A5.3.1!Q$30</f>
        <v>0.12604457135022445</v>
      </c>
      <c r="R4" s="113">
        <f>A5.3.1!R4/A5.3.1!R$30</f>
        <v>0.21573026233058989</v>
      </c>
      <c r="S4" s="112">
        <f>A5.3.1!S4/A5.3.1!S$30</f>
        <v>0.11136506705102367</v>
      </c>
      <c r="T4" s="112">
        <f>A5.3.1!T4/A5.3.1!T$30</f>
        <v>0.18600198563668807</v>
      </c>
      <c r="U4" s="112">
        <f>A5.3.1!U4/A5.3.1!U$30</f>
        <v>0.33951029852449466</v>
      </c>
      <c r="V4" s="112">
        <f>A5.3.1!V4/A5.3.1!V$30</f>
        <v>0.11480334690254541</v>
      </c>
      <c r="W4" s="113">
        <f>A5.3.1!W4/A5.3.1!W$30</f>
        <v>0.21785347947525777</v>
      </c>
      <c r="X4" s="14"/>
      <c r="Y4" s="14"/>
    </row>
    <row r="5" spans="2:30" ht="13.35" customHeight="1" x14ac:dyDescent="0.2">
      <c r="B5" s="12"/>
      <c r="C5" s="96" t="str">
        <f>A5.3.1!C5</f>
        <v>Germany</v>
      </c>
      <c r="D5" s="112">
        <f>A5.3.1!D5/A5.3.1!D$30</f>
        <v>0.10911604868700378</v>
      </c>
      <c r="E5" s="112">
        <f>A5.3.1!E5/A5.3.1!E$30</f>
        <v>0.14408565837584666</v>
      </c>
      <c r="F5" s="112">
        <f>A5.3.1!F5/A5.3.1!F$30</f>
        <v>5.8027401945288021E-2</v>
      </c>
      <c r="G5" s="112">
        <f>A5.3.1!G5/A5.3.1!G$30</f>
        <v>0.2461060624929467</v>
      </c>
      <c r="H5" s="113">
        <f>A5.3.1!H5/A5.3.1!H$30</f>
        <v>0.13088192783103697</v>
      </c>
      <c r="I5" s="112">
        <f>A5.3.1!I5/A5.3.1!I$30</f>
        <v>9.7195217289759425E-2</v>
      </c>
      <c r="J5" s="112">
        <f>A5.3.1!J5/A5.3.1!J$30</f>
        <v>0.13310535851378552</v>
      </c>
      <c r="K5" s="112">
        <f>A5.3.1!K5/A5.3.1!K$30</f>
        <v>8.2200742727875906E-2</v>
      </c>
      <c r="L5" s="112">
        <f>A5.3.1!L5/A5.3.1!L$30</f>
        <v>0.22602573796056954</v>
      </c>
      <c r="M5" s="113">
        <f>A5.3.1!M5/A5.3.1!M$30</f>
        <v>0.125417681406329</v>
      </c>
      <c r="N5" s="112">
        <f>A5.3.1!N5/A5.3.1!N$30</f>
        <v>9.6138590179532135E-2</v>
      </c>
      <c r="O5" s="112">
        <f>A5.3.1!O5/A5.3.1!O$30</f>
        <v>0.13426195884069891</v>
      </c>
      <c r="P5" s="112">
        <f>A5.3.1!P5/A5.3.1!P$30</f>
        <v>7.9011083526175668E-2</v>
      </c>
      <c r="Q5" s="112">
        <f>A5.3.1!Q5/A5.3.1!Q$30</f>
        <v>0.23766136067710286</v>
      </c>
      <c r="R5" s="113">
        <f>A5.3.1!R5/A5.3.1!R$30</f>
        <v>0.12547637259017375</v>
      </c>
      <c r="S5" s="112">
        <f>A5.3.1!S5/A5.3.1!S$30</f>
        <v>7.8057071696468666E-2</v>
      </c>
      <c r="T5" s="112">
        <f>A5.3.1!T5/A5.3.1!T$30</f>
        <v>0.12994556127639295</v>
      </c>
      <c r="U5" s="112">
        <f>A5.3.1!U5/A5.3.1!U$30</f>
        <v>8.2859569952036291E-2</v>
      </c>
      <c r="V5" s="112">
        <f>A5.3.1!V5/A5.3.1!V$30</f>
        <v>0.23890171826486128</v>
      </c>
      <c r="W5" s="113">
        <f>A5.3.1!W5/A5.3.1!W$30</f>
        <v>0.12384676734431546</v>
      </c>
      <c r="X5" s="16"/>
      <c r="Y5" s="16"/>
    </row>
    <row r="6" spans="2:30" ht="13.35" customHeight="1" x14ac:dyDescent="0.2">
      <c r="B6" s="12"/>
      <c r="C6" s="96" t="str">
        <f>A5.3.1!C6</f>
        <v>USA</v>
      </c>
      <c r="D6" s="112">
        <f>A5.3.1!D6/A5.3.1!D$30</f>
        <v>6.3130638311455045E-2</v>
      </c>
      <c r="E6" s="112">
        <f>A5.3.1!E6/A5.3.1!E$30</f>
        <v>8.5465541929902036E-2</v>
      </c>
      <c r="F6" s="112">
        <f>A5.3.1!F6/A5.3.1!F$30</f>
        <v>4.5658191641774121E-2</v>
      </c>
      <c r="G6" s="112">
        <f>A5.3.1!G6/A5.3.1!G$30</f>
        <v>6.4940686938535261E-2</v>
      </c>
      <c r="H6" s="113">
        <f>A5.3.1!H6/A5.3.1!H$30</f>
        <v>7.6872483576796755E-2</v>
      </c>
      <c r="I6" s="112">
        <f>A5.3.1!I6/A5.3.1!I$30</f>
        <v>7.0764768060773475E-2</v>
      </c>
      <c r="J6" s="112">
        <f>A5.3.1!J6/A5.3.1!J$30</f>
        <v>8.734137167707505E-2</v>
      </c>
      <c r="K6" s="112">
        <f>A5.3.1!K6/A5.3.1!K$30</f>
        <v>5.2242318184532899E-2</v>
      </c>
      <c r="L6" s="112">
        <f>A5.3.1!L6/A5.3.1!L$30</f>
        <v>9.3363869964109281E-2</v>
      </c>
      <c r="M6" s="113">
        <f>A5.3.1!M6/A5.3.1!M$30</f>
        <v>7.9825675678560484E-2</v>
      </c>
      <c r="N6" s="112">
        <f>A5.3.1!N6/A5.3.1!N$30</f>
        <v>7.2338049079229347E-2</v>
      </c>
      <c r="O6" s="112">
        <f>A5.3.1!O6/A5.3.1!O$30</f>
        <v>9.6570011466670158E-2</v>
      </c>
      <c r="P6" s="112">
        <f>A5.3.1!P6/A5.3.1!P$30</f>
        <v>4.5072291156062302E-2</v>
      </c>
      <c r="Q6" s="112">
        <f>A5.3.1!Q6/A5.3.1!Q$30</f>
        <v>8.991754778365714E-2</v>
      </c>
      <c r="R6" s="113">
        <f>A5.3.1!R6/A5.3.1!R$30</f>
        <v>8.4389651095691035E-2</v>
      </c>
      <c r="S6" s="112">
        <f>A5.3.1!S6/A5.3.1!S$30</f>
        <v>7.2588696838855021E-2</v>
      </c>
      <c r="T6" s="112">
        <f>A5.3.1!T6/A5.3.1!T$30</f>
        <v>8.7919221851074716E-2</v>
      </c>
      <c r="U6" s="112">
        <f>A5.3.1!U6/A5.3.1!U$30</f>
        <v>5.1128082196132914E-2</v>
      </c>
      <c r="V6" s="112">
        <f>A5.3.1!V6/A5.3.1!V$30</f>
        <v>0.11778024689208573</v>
      </c>
      <c r="W6" s="113">
        <f>A5.3.1!W6/A5.3.1!W$30</f>
        <v>8.0824674730749946E-2</v>
      </c>
      <c r="X6" s="16"/>
      <c r="Y6" s="16"/>
    </row>
    <row r="7" spans="2:30" ht="13.35" customHeight="1" x14ac:dyDescent="0.2">
      <c r="B7" s="12"/>
      <c r="C7" s="96" t="str">
        <f>A5.3.1!C7</f>
        <v>United Kingdom</v>
      </c>
      <c r="D7" s="112">
        <f>A5.3.1!D7/A5.3.1!D$30</f>
        <v>3.9596385584221516E-2</v>
      </c>
      <c r="E7" s="112">
        <f>A5.3.1!E7/A5.3.1!E$30</f>
        <v>4.7455841824592088E-2</v>
      </c>
      <c r="F7" s="112">
        <f>A5.3.1!F7/A5.3.1!F$30</f>
        <v>8.0830131736078434E-2</v>
      </c>
      <c r="G7" s="112">
        <f>A5.3.1!G7/A5.3.1!G$30</f>
        <v>7.7390628100158954E-2</v>
      </c>
      <c r="H7" s="113">
        <f>A5.3.1!H7/A5.3.1!H$30</f>
        <v>5.5127359043225577E-2</v>
      </c>
      <c r="I7" s="112">
        <f>A5.3.1!I7/A5.3.1!I$30</f>
        <v>5.2630219175252284E-2</v>
      </c>
      <c r="J7" s="112">
        <f>A5.3.1!J7/A5.3.1!J$30</f>
        <v>4.3967308543941312E-2</v>
      </c>
      <c r="K7" s="112">
        <f>A5.3.1!K7/A5.3.1!K$30</f>
        <v>8.1815595887657591E-2</v>
      </c>
      <c r="L7" s="112">
        <f>A5.3.1!L7/A5.3.1!L$30</f>
        <v>7.5688605937027989E-2</v>
      </c>
      <c r="M7" s="113">
        <f>A5.3.1!M7/A5.3.1!M$30</f>
        <v>5.3529952955113209E-2</v>
      </c>
      <c r="N7" s="112">
        <f>A5.3.1!N7/A5.3.1!N$30</f>
        <v>3.7310890464354485E-2</v>
      </c>
      <c r="O7" s="112">
        <f>A5.3.1!O7/A5.3.1!O$30</f>
        <v>4.4567576360843374E-2</v>
      </c>
      <c r="P7" s="112">
        <f>A5.3.1!P7/A5.3.1!P$30</f>
        <v>6.6310122319552481E-2</v>
      </c>
      <c r="Q7" s="112">
        <f>A5.3.1!Q7/A5.3.1!Q$30</f>
        <v>6.3496600502281689E-2</v>
      </c>
      <c r="R7" s="113">
        <f>A5.3.1!R7/A5.3.1!R$30</f>
        <v>5.0334717195166474E-2</v>
      </c>
      <c r="S7" s="112">
        <f>A5.3.1!S7/A5.3.1!S$30</f>
        <v>3.1412973220106465E-2</v>
      </c>
      <c r="T7" s="112">
        <f>A5.3.1!T7/A5.3.1!T$30</f>
        <v>4.3831123937952021E-2</v>
      </c>
      <c r="U7" s="112">
        <f>A5.3.1!U7/A5.3.1!U$30</f>
        <v>7.1755851100522752E-2</v>
      </c>
      <c r="V7" s="112">
        <f>A5.3.1!V7/A5.3.1!V$30</f>
        <v>0.10132450765011214</v>
      </c>
      <c r="W7" s="113">
        <f>A5.3.1!W7/A5.3.1!W$30</f>
        <v>5.2593773750887758E-2</v>
      </c>
      <c r="X7" s="16"/>
      <c r="Y7" s="16"/>
    </row>
    <row r="8" spans="2:30" ht="13.35" customHeight="1" x14ac:dyDescent="0.2">
      <c r="B8" s="12"/>
      <c r="C8" s="96" t="str">
        <f>A5.3.1!C8</f>
        <v>Japan</v>
      </c>
      <c r="D8" s="112">
        <f>A5.3.1!D8/A5.3.1!D$30</f>
        <v>4.9509745740858271E-2</v>
      </c>
      <c r="E8" s="112">
        <f>A5.3.1!E8/A5.3.1!E$30</f>
        <v>6.2030996063287672E-2</v>
      </c>
      <c r="F8" s="112">
        <f>A5.3.1!F8/A5.3.1!F$30</f>
        <v>3.9950068160308404E-2</v>
      </c>
      <c r="G8" s="112">
        <f>A5.3.1!G8/A5.3.1!G$30</f>
        <v>0.10981809632301442</v>
      </c>
      <c r="H8" s="113">
        <f>A5.3.1!H8/A5.3.1!H$30</f>
        <v>5.9436383579074513E-2</v>
      </c>
      <c r="I8" s="112">
        <f>A5.3.1!I8/A5.3.1!I$30</f>
        <v>4.8668341388316216E-2</v>
      </c>
      <c r="J8" s="112">
        <f>A5.3.1!J8/A5.3.1!J$30</f>
        <v>6.2414324810845342E-2</v>
      </c>
      <c r="K8" s="112">
        <f>A5.3.1!K8/A5.3.1!K$30</f>
        <v>6.420324284594367E-2</v>
      </c>
      <c r="L8" s="112">
        <f>A5.3.1!L8/A5.3.1!L$30</f>
        <v>8.6044015669357529E-2</v>
      </c>
      <c r="M8" s="113">
        <f>A5.3.1!M8/A5.3.1!M$30</f>
        <v>6.371077704658791E-2</v>
      </c>
      <c r="N8" s="112">
        <f>A5.3.1!N8/A5.3.1!N$30</f>
        <v>4.7231270412851106E-2</v>
      </c>
      <c r="O8" s="112">
        <f>A5.3.1!O8/A5.3.1!O$30</f>
        <v>5.9558546111515842E-2</v>
      </c>
      <c r="P8" s="112">
        <f>A5.3.1!P8/A5.3.1!P$30</f>
        <v>4.5362172138722547E-2</v>
      </c>
      <c r="Q8" s="112">
        <f>A5.3.1!Q8/A5.3.1!Q$30</f>
        <v>9.3557604321371876E-2</v>
      </c>
      <c r="R8" s="113">
        <f>A5.3.1!R8/A5.3.1!R$30</f>
        <v>5.7589048142379008E-2</v>
      </c>
      <c r="S8" s="112">
        <f>A5.3.1!S8/A5.3.1!S$30</f>
        <v>3.4938924824274402E-2</v>
      </c>
      <c r="T8" s="112">
        <f>A5.3.1!T8/A5.3.1!T$30</f>
        <v>5.2736062182303846E-2</v>
      </c>
      <c r="U8" s="112">
        <f>A5.3.1!U8/A5.3.1!U$30</f>
        <v>3.4343937250141947E-2</v>
      </c>
      <c r="V8" s="112">
        <f>A5.3.1!V8/A5.3.1!V$30</f>
        <v>7.0476342913533024E-2</v>
      </c>
      <c r="W8" s="113">
        <f>A5.3.1!W8/A5.3.1!W$30</f>
        <v>4.9307973571897798E-2</v>
      </c>
    </row>
    <row r="9" spans="2:30" ht="13.35" customHeight="1" x14ac:dyDescent="0.2">
      <c r="B9" s="12"/>
      <c r="C9" s="96" t="str">
        <f>A5.3.1!C9</f>
        <v>India</v>
      </c>
      <c r="D9" s="112">
        <f>A5.3.1!D9/A5.3.1!D$30</f>
        <v>2.7887654979172703E-2</v>
      </c>
      <c r="E9" s="112">
        <f>A5.3.1!E9/A5.3.1!E$30</f>
        <v>2.8236647914633733E-2</v>
      </c>
      <c r="F9" s="112">
        <f>A5.3.1!F9/A5.3.1!F$30</f>
        <v>4.574563064548004E-2</v>
      </c>
      <c r="G9" s="112">
        <f>A5.3.1!G9/A5.3.1!G$30</f>
        <v>3.421958136465595E-2</v>
      </c>
      <c r="H9" s="113">
        <f>A5.3.1!H9/A5.3.1!H$30</f>
        <v>3.1904485556046858E-2</v>
      </c>
      <c r="I9" s="112">
        <f>A5.3.1!I9/A5.3.1!I$30</f>
        <v>3.0332343647963167E-2</v>
      </c>
      <c r="J9" s="112">
        <f>A5.3.1!J9/A5.3.1!J$30</f>
        <v>3.1584018697824887E-2</v>
      </c>
      <c r="K9" s="112">
        <f>A5.3.1!K9/A5.3.1!K$30</f>
        <v>6.0512554533588593E-2</v>
      </c>
      <c r="L9" s="112">
        <f>A5.3.1!L9/A5.3.1!L$30</f>
        <v>3.4428377732780992E-2</v>
      </c>
      <c r="M9" s="113">
        <f>A5.3.1!M9/A5.3.1!M$30</f>
        <v>3.8076380476820749E-2</v>
      </c>
      <c r="N9" s="112">
        <f>A5.3.1!N9/A5.3.1!N$30</f>
        <v>3.9094176074202965E-2</v>
      </c>
      <c r="O9" s="112">
        <f>A5.3.1!O9/A5.3.1!O$30</f>
        <v>3.5021435535782082E-2</v>
      </c>
      <c r="P9" s="112">
        <f>A5.3.1!P9/A5.3.1!P$30</f>
        <v>6.0768639820880523E-2</v>
      </c>
      <c r="Q9" s="112">
        <f>A5.3.1!Q9/A5.3.1!Q$30</f>
        <v>3.7760040820691843E-2</v>
      </c>
      <c r="R9" s="113">
        <f>A5.3.1!R9/A5.3.1!R$30</f>
        <v>4.1088466177554725E-2</v>
      </c>
      <c r="S9" s="112">
        <f>A5.3.1!S9/A5.3.1!S$30</f>
        <v>3.6630608347642313E-2</v>
      </c>
      <c r="T9" s="112">
        <f>A5.3.1!T9/A5.3.1!T$30</f>
        <v>3.8907310065162889E-2</v>
      </c>
      <c r="U9" s="112">
        <f>A5.3.1!U9/A5.3.1!U$30</f>
        <v>7.9973565712322198E-2</v>
      </c>
      <c r="V9" s="112">
        <f>A5.3.1!V9/A5.3.1!V$30</f>
        <v>5.1439715847304522E-2</v>
      </c>
      <c r="W9" s="113">
        <f>A5.3.1!W9/A5.3.1!W$30</f>
        <v>4.875890600748653E-2</v>
      </c>
    </row>
    <row r="10" spans="2:30" ht="13.35" customHeight="1" x14ac:dyDescent="0.2">
      <c r="B10" s="12"/>
      <c r="C10" s="101" t="str">
        <f>A5.3.1!C10</f>
        <v>South Korea</v>
      </c>
      <c r="D10" s="112">
        <f>A5.3.1!D10/A5.3.1!D$30</f>
        <v>1.8178454753100665E-2</v>
      </c>
      <c r="E10" s="112">
        <f>A5.3.1!E10/A5.3.1!E$30</f>
        <v>2.4167535144885677E-2</v>
      </c>
      <c r="F10" s="112">
        <f>A5.3.1!F10/A5.3.1!F$30</f>
        <v>2.9279162018618656E-2</v>
      </c>
      <c r="G10" s="112">
        <f>A5.3.1!G10/A5.3.1!G$30</f>
        <v>6.707760855106093E-2</v>
      </c>
      <c r="H10" s="113">
        <f>A5.3.1!H10/A5.3.1!H$30</f>
        <v>2.6749236728365319E-2</v>
      </c>
      <c r="I10" s="112">
        <f>A5.3.1!I10/A5.3.1!I$30</f>
        <v>2.0485671695335349E-2</v>
      </c>
      <c r="J10" s="112">
        <f>A5.3.1!J10/A5.3.1!J$30</f>
        <v>2.6575442423577619E-2</v>
      </c>
      <c r="K10" s="112">
        <f>A5.3.1!K10/A5.3.1!K$30</f>
        <v>4.41642204550187E-2</v>
      </c>
      <c r="L10" s="112">
        <f>A5.3.1!L10/A5.3.1!L$30</f>
        <v>6.5189473659600164E-2</v>
      </c>
      <c r="M10" s="113">
        <f>A5.3.1!M10/A5.3.1!M$30</f>
        <v>3.1930324530632125E-2</v>
      </c>
      <c r="N10" s="112">
        <f>A5.3.1!N10/A5.3.1!N$30</f>
        <v>2.4419206601942117E-2</v>
      </c>
      <c r="O10" s="112">
        <f>A5.3.1!O10/A5.3.1!O$30</f>
        <v>3.085304663793079E-2</v>
      </c>
      <c r="P10" s="112">
        <f>A5.3.1!P10/A5.3.1!P$30</f>
        <v>7.9843275405737241E-2</v>
      </c>
      <c r="Q10" s="112">
        <f>A5.3.1!Q10/A5.3.1!Q$30</f>
        <v>7.6607786052474564E-2</v>
      </c>
      <c r="R10" s="113">
        <f>A5.3.1!R10/A5.3.1!R$30</f>
        <v>4.3967802512643595E-2</v>
      </c>
      <c r="S10" s="112">
        <f>A5.3.1!S10/A5.3.1!S$30</f>
        <v>2.035030707473735E-2</v>
      </c>
      <c r="T10" s="112">
        <f>A5.3.1!T10/A5.3.1!T$30</f>
        <v>2.731896821679752E-2</v>
      </c>
      <c r="U10" s="112">
        <f>A5.3.1!U10/A5.3.1!U$30</f>
        <v>6.4486000279343245E-2</v>
      </c>
      <c r="V10" s="112">
        <f>A5.3.1!V10/A5.3.1!V$30</f>
        <v>6.338769741033469E-2</v>
      </c>
      <c r="W10" s="113">
        <f>A5.3.1!W10/A5.3.1!W$30</f>
        <v>3.727711731908552E-2</v>
      </c>
    </row>
    <row r="11" spans="2:30" s="19" customFormat="1" ht="13.35" customHeight="1" x14ac:dyDescent="0.2">
      <c r="B11" s="17"/>
      <c r="C11" s="96" t="str">
        <f>A5.3.1!C11</f>
        <v>Thailand</v>
      </c>
      <c r="D11" s="112">
        <f>A5.3.1!D11/A5.3.1!D$30</f>
        <v>2.0301840330526701E-2</v>
      </c>
      <c r="E11" s="112">
        <f>A5.3.1!E11/A5.3.1!E$30</f>
        <v>2.0480692524598599E-2</v>
      </c>
      <c r="F11" s="112">
        <f>A5.3.1!F11/A5.3.1!F$30</f>
        <v>1.992932974846727E-2</v>
      </c>
      <c r="G11" s="112">
        <f>A5.3.1!G11/A5.3.1!G$30</f>
        <v>1.8838831937598183E-2</v>
      </c>
      <c r="H11" s="113">
        <f>A5.3.1!H11/A5.3.1!H$30</f>
        <v>2.0311842203591172E-2</v>
      </c>
      <c r="I11" s="112">
        <f>A5.3.1!I11/A5.3.1!I$30</f>
        <v>2.0882465884744055E-2</v>
      </c>
      <c r="J11" s="112">
        <f>A5.3.1!J11/A5.3.1!J$30</f>
        <v>2.2986305057955712E-2</v>
      </c>
      <c r="K11" s="112">
        <f>A5.3.1!K11/A5.3.1!K$30</f>
        <v>2.4675571009944948E-2</v>
      </c>
      <c r="L11" s="112">
        <f>A5.3.1!L11/A5.3.1!L$30</f>
        <v>2.3262455888768307E-2</v>
      </c>
      <c r="M11" s="113">
        <f>A5.3.1!M11/A5.3.1!M$30</f>
        <v>2.3369622566898895E-2</v>
      </c>
      <c r="N11" s="112">
        <f>A5.3.1!N11/A5.3.1!N$30</f>
        <v>2.1184496642050778E-2</v>
      </c>
      <c r="O11" s="112">
        <f>A5.3.1!O11/A5.3.1!O$30</f>
        <v>2.2751592649078022E-2</v>
      </c>
      <c r="P11" s="112">
        <f>A5.3.1!P11/A5.3.1!P$30</f>
        <v>2.0512407030257345E-2</v>
      </c>
      <c r="Q11" s="112">
        <f>A5.3.1!Q11/A5.3.1!Q$30</f>
        <v>1.7630826956937559E-2</v>
      </c>
      <c r="R11" s="113">
        <f>A5.3.1!R11/A5.3.1!R$30</f>
        <v>2.2034790077418542E-2</v>
      </c>
      <c r="S11" s="112">
        <f>A5.3.1!S11/A5.3.1!S$30</f>
        <v>1.9871503382203375E-2</v>
      </c>
      <c r="T11" s="112">
        <f>A5.3.1!T11/A5.3.1!T$30</f>
        <v>2.6972741870937823E-2</v>
      </c>
      <c r="U11" s="112">
        <f>A5.3.1!U11/A5.3.1!U$30</f>
        <v>2.4061994547979478E-2</v>
      </c>
      <c r="V11" s="112">
        <f>A5.3.1!V11/A5.3.1!V$30</f>
        <v>2.3319778901902233E-2</v>
      </c>
      <c r="W11" s="113">
        <f>A5.3.1!W11/A5.3.1!W$30</f>
        <v>2.6157965061721099E-2</v>
      </c>
    </row>
    <row r="12" spans="2:30" s="19" customFormat="1" ht="13.35" customHeight="1" x14ac:dyDescent="0.2">
      <c r="B12" s="17"/>
      <c r="C12" s="101" t="str">
        <f>A5.3.1!C12</f>
        <v>Italy</v>
      </c>
      <c r="D12" s="112">
        <f>A5.3.1!D12/A5.3.1!D$30</f>
        <v>2.0063241378132039E-2</v>
      </c>
      <c r="E12" s="112">
        <f>A5.3.1!E12/A5.3.1!E$30</f>
        <v>3.010017041499392E-2</v>
      </c>
      <c r="F12" s="112">
        <f>A5.3.1!F12/A5.3.1!F$30</f>
        <v>2.0057180020961497E-2</v>
      </c>
      <c r="G12" s="112">
        <f>A5.3.1!G12/A5.3.1!G$30</f>
        <v>2.3838148646515452E-2</v>
      </c>
      <c r="H12" s="113">
        <f>A5.3.1!H12/A5.3.1!H$30</f>
        <v>2.7892447825838822E-2</v>
      </c>
      <c r="I12" s="112">
        <f>A5.3.1!I12/A5.3.1!I$30</f>
        <v>1.9605950608975211E-2</v>
      </c>
      <c r="J12" s="112">
        <f>A5.3.1!J12/A5.3.1!J$30</f>
        <v>2.7671835722860444E-2</v>
      </c>
      <c r="K12" s="112">
        <f>A5.3.1!K12/A5.3.1!K$30</f>
        <v>1.4926930263563036E-2</v>
      </c>
      <c r="L12" s="112">
        <f>A5.3.1!L12/A5.3.1!L$30</f>
        <v>1.8779581880470513E-2</v>
      </c>
      <c r="M12" s="113">
        <f>A5.3.1!M12/A5.3.1!M$30</f>
        <v>2.4520026963588279E-2</v>
      </c>
      <c r="N12" s="112">
        <f>A5.3.1!N12/A5.3.1!N$30</f>
        <v>2.0879806036094871E-2</v>
      </c>
      <c r="O12" s="112">
        <f>A5.3.1!O12/A5.3.1!O$30</f>
        <v>2.7130693300207693E-2</v>
      </c>
      <c r="P12" s="112">
        <f>A5.3.1!P12/A5.3.1!P$30</f>
        <v>1.4043162509369806E-2</v>
      </c>
      <c r="Q12" s="112">
        <f>A5.3.1!Q12/A5.3.1!Q$30</f>
        <v>1.7921227263402128E-2</v>
      </c>
      <c r="R12" s="113">
        <f>A5.3.1!R12/A5.3.1!R$30</f>
        <v>2.3743901425296522E-2</v>
      </c>
      <c r="S12" s="112">
        <f>A5.3.1!S12/A5.3.1!S$30</f>
        <v>1.8662387588232902E-2</v>
      </c>
      <c r="T12" s="112">
        <f>A5.3.1!T12/A5.3.1!T$30</f>
        <v>2.893224355897037E-2</v>
      </c>
      <c r="U12" s="112">
        <f>A5.3.1!U12/A5.3.1!U$30</f>
        <v>1.2342963204166457E-2</v>
      </c>
      <c r="V12" s="112">
        <f>A5.3.1!V12/A5.3.1!V$30</f>
        <v>2.0752071661197448E-2</v>
      </c>
      <c r="W12" s="113">
        <f>A5.3.1!W12/A5.3.1!W$30</f>
        <v>2.482118351526235E-2</v>
      </c>
    </row>
    <row r="13" spans="2:30" s="19" customFormat="1" ht="13.35" customHeight="1" x14ac:dyDescent="0.2">
      <c r="B13" s="17"/>
      <c r="C13" s="101" t="str">
        <f>A5.3.1!C13</f>
        <v>France</v>
      </c>
      <c r="D13" s="112">
        <f>A5.3.1!D13/A5.3.1!D$30</f>
        <v>2.7186755265425508E-2</v>
      </c>
      <c r="E13" s="112">
        <f>A5.3.1!E13/A5.3.1!E$30</f>
        <v>3.7636816782015768E-2</v>
      </c>
      <c r="F13" s="112">
        <f>A5.3.1!F13/A5.3.1!F$30</f>
        <v>2.1818538338746463E-2</v>
      </c>
      <c r="G13" s="112">
        <f>A5.3.1!G13/A5.3.1!G$30</f>
        <v>1.3430272103860942E-2</v>
      </c>
      <c r="H13" s="113">
        <f>A5.3.1!H13/A5.3.1!H$30</f>
        <v>3.3633050625722041E-2</v>
      </c>
      <c r="I13" s="112">
        <f>A5.3.1!I13/A5.3.1!I$30</f>
        <v>2.5399679178778046E-2</v>
      </c>
      <c r="J13" s="112">
        <f>A5.3.1!J13/A5.3.1!J$30</f>
        <v>3.4523181199488689E-2</v>
      </c>
      <c r="K13" s="112">
        <f>A5.3.1!K13/A5.3.1!K$30</f>
        <v>1.6994344203855549E-2</v>
      </c>
      <c r="L13" s="112">
        <f>A5.3.1!L13/A5.3.1!L$30</f>
        <v>1.1981044259211551E-2</v>
      </c>
      <c r="M13" s="113">
        <f>A5.3.1!M13/A5.3.1!M$30</f>
        <v>2.979481142169127E-2</v>
      </c>
      <c r="N13" s="112">
        <f>A5.3.1!N13/A5.3.1!N$30</f>
        <v>2.3253092288679438E-2</v>
      </c>
      <c r="O13" s="112">
        <f>A5.3.1!O13/A5.3.1!O$30</f>
        <v>2.9171064459621997E-2</v>
      </c>
      <c r="P13" s="112">
        <f>A5.3.1!P13/A5.3.1!P$30</f>
        <v>1.198615308532114E-2</v>
      </c>
      <c r="Q13" s="112">
        <f>A5.3.1!Q13/A5.3.1!Q$30</f>
        <v>1.5616529757958693E-2</v>
      </c>
      <c r="R13" s="113">
        <f>A5.3.1!R13/A5.3.1!R$30</f>
        <v>2.4667317765701195E-2</v>
      </c>
      <c r="S13" s="112">
        <f>A5.3.1!S13/A5.3.1!S$30</f>
        <v>2.4727565016425885E-2</v>
      </c>
      <c r="T13" s="112">
        <f>A5.3.1!T13/A5.3.1!T$30</f>
        <v>2.8528623360250568E-2</v>
      </c>
      <c r="U13" s="112">
        <f>A5.3.1!U13/A5.3.1!U$30</f>
        <v>1.2427358916075968E-2</v>
      </c>
      <c r="V13" s="112">
        <f>A5.3.1!V13/A5.3.1!V$30</f>
        <v>1.3155001374557353E-2</v>
      </c>
      <c r="W13" s="113">
        <f>A5.3.1!W13/A5.3.1!W$30</f>
        <v>2.4225230135362982E-2</v>
      </c>
    </row>
    <row r="14" spans="2:30" s="19" customFormat="1" ht="13.35" customHeight="1" x14ac:dyDescent="0.2">
      <c r="B14" s="17"/>
      <c r="C14" s="101" t="str">
        <f>A5.3.1!C14</f>
        <v>Brazil</v>
      </c>
      <c r="D14" s="112">
        <f>A5.3.1!D14/A5.3.1!D$30</f>
        <v>1.9008374348186398E-2</v>
      </c>
      <c r="E14" s="112">
        <f>A5.3.1!E14/A5.3.1!E$30</f>
        <v>2.2275694565608656E-2</v>
      </c>
      <c r="F14" s="112">
        <f>A5.3.1!F14/A5.3.1!F$30</f>
        <v>3.0287629594385624E-2</v>
      </c>
      <c r="G14" s="112">
        <f>A5.3.1!G14/A5.3.1!G$30</f>
        <v>2.8687110993264541E-3</v>
      </c>
      <c r="H14" s="113">
        <f>A5.3.1!H14/A5.3.1!H$30</f>
        <v>2.314123904215588E-2</v>
      </c>
      <c r="I14" s="112">
        <f>A5.3.1!I14/A5.3.1!I$30</f>
        <v>1.586519666982588E-2</v>
      </c>
      <c r="J14" s="112">
        <f>A5.3.1!J14/A5.3.1!J$30</f>
        <v>1.9983241272456039E-2</v>
      </c>
      <c r="K14" s="112">
        <f>A5.3.1!K14/A5.3.1!K$30</f>
        <v>1.8513506393124348E-2</v>
      </c>
      <c r="L14" s="112">
        <f>A5.3.1!L14/A5.3.1!L$30</f>
        <v>2.439618965585047E-3</v>
      </c>
      <c r="M14" s="113">
        <f>A5.3.1!M14/A5.3.1!M$30</f>
        <v>1.8989462296940623E-2</v>
      </c>
      <c r="N14" s="112">
        <f>A5.3.1!N14/A5.3.1!N$30</f>
        <v>1.5652917787359073E-2</v>
      </c>
      <c r="O14" s="112">
        <f>A5.3.1!O14/A5.3.1!O$30</f>
        <v>1.9640840689234908E-2</v>
      </c>
      <c r="P14" s="112">
        <f>A5.3.1!P14/A5.3.1!P$30</f>
        <v>1.2758347628728314E-2</v>
      </c>
      <c r="Q14" s="112">
        <f>A5.3.1!Q14/A5.3.1!Q$30</f>
        <v>5.6492078643021815E-4</v>
      </c>
      <c r="R14" s="113">
        <f>A5.3.1!R14/A5.3.1!R$30</f>
        <v>1.7308371942438189E-2</v>
      </c>
      <c r="S14" s="112">
        <f>A5.3.1!S14/A5.3.1!S$30</f>
        <v>1.3615300281758861E-2</v>
      </c>
      <c r="T14" s="112">
        <f>A5.3.1!T14/A5.3.1!T$30</f>
        <v>1.9220875117990886E-2</v>
      </c>
      <c r="U14" s="112">
        <f>A5.3.1!U14/A5.3.1!U$30</f>
        <v>1.1462752280755797E-2</v>
      </c>
      <c r="V14" s="112">
        <f>A5.3.1!V14/A5.3.1!V$30</f>
        <v>2.3010748772926589E-4</v>
      </c>
      <c r="W14" s="113">
        <f>A5.3.1!W14/A5.3.1!W$30</f>
        <v>1.6659242886105194E-2</v>
      </c>
    </row>
    <row r="15" spans="2:30" s="19" customFormat="1" ht="13.35" customHeight="1" x14ac:dyDescent="0.2">
      <c r="B15" s="17"/>
      <c r="C15" s="101" t="str">
        <f>A5.3.1!C15</f>
        <v>Netherlands</v>
      </c>
      <c r="D15" s="112">
        <f>A5.3.1!D15/A5.3.1!D$30</f>
        <v>1.4797506043515521E-2</v>
      </c>
      <c r="E15" s="112">
        <f>A5.3.1!E15/A5.3.1!E$30</f>
        <v>2.0466419219332749E-2</v>
      </c>
      <c r="F15" s="112">
        <f>A5.3.1!F15/A5.3.1!F$30</f>
        <v>2.0876859003156823E-2</v>
      </c>
      <c r="G15" s="112">
        <f>A5.3.1!G15/A5.3.1!G$30</f>
        <v>5.4315848657678913E-4</v>
      </c>
      <c r="H15" s="113">
        <f>A5.3.1!H15/A5.3.1!H$30</f>
        <v>1.9815968706210919E-2</v>
      </c>
      <c r="I15" s="112">
        <f>A5.3.1!I15/A5.3.1!I$30</f>
        <v>1.3825454925056699E-2</v>
      </c>
      <c r="J15" s="112">
        <f>A5.3.1!J15/A5.3.1!J$30</f>
        <v>1.8128564224814261E-2</v>
      </c>
      <c r="K15" s="112">
        <f>A5.3.1!K15/A5.3.1!K$30</f>
        <v>4.7235836179231406E-3</v>
      </c>
      <c r="L15" s="112">
        <f>A5.3.1!L15/A5.3.1!L$30</f>
        <v>5.9830208279426991E-4</v>
      </c>
      <c r="M15" s="113">
        <f>A5.3.1!M15/A5.3.1!M$30</f>
        <v>1.450147657910473E-2</v>
      </c>
      <c r="N15" s="112">
        <f>A5.3.1!N15/A5.3.1!N$30</f>
        <v>1.2014388715444097E-2</v>
      </c>
      <c r="O15" s="112">
        <f>A5.3.1!O15/A5.3.1!O$30</f>
        <v>1.7805066901102125E-2</v>
      </c>
      <c r="P15" s="112">
        <f>A5.3.1!P15/A5.3.1!P$30</f>
        <v>1.0321700950808522E-2</v>
      </c>
      <c r="Q15" s="112">
        <f>A5.3.1!Q15/A5.3.1!Q$30</f>
        <v>6.0667524334286895E-4</v>
      </c>
      <c r="R15" s="113">
        <f>A5.3.1!R15/A5.3.1!R$30</f>
        <v>1.5406225854026016E-2</v>
      </c>
      <c r="S15" s="112">
        <f>A5.3.1!S15/A5.3.1!S$30</f>
        <v>1.2205944531841206E-2</v>
      </c>
      <c r="T15" s="112">
        <f>A5.3.1!T15/A5.3.1!T$30</f>
        <v>1.8700256072900327E-2</v>
      </c>
      <c r="U15" s="112">
        <f>A5.3.1!U15/A5.3.1!U$30</f>
        <v>8.0372986075401224E-3</v>
      </c>
      <c r="V15" s="112">
        <f>A5.3.1!V15/A5.3.1!V$30</f>
        <v>6.8073175134613164E-4</v>
      </c>
      <c r="W15" s="113">
        <f>A5.3.1!W15/A5.3.1!W$30</f>
        <v>1.5520052165577607E-2</v>
      </c>
    </row>
    <row r="16" spans="2:30" s="19" customFormat="1" ht="13.35" customHeight="1" x14ac:dyDescent="0.2">
      <c r="B16" s="17"/>
      <c r="C16" s="101" t="str">
        <f>A5.3.1!C16</f>
        <v>Spain</v>
      </c>
      <c r="D16" s="112">
        <f>A5.3.1!D16/A5.3.1!D$30</f>
        <v>1.2629698210208186E-2</v>
      </c>
      <c r="E16" s="112">
        <f>A5.3.1!E16/A5.3.1!E$30</f>
        <v>1.5710498693024336E-2</v>
      </c>
      <c r="F16" s="112">
        <f>A5.3.1!F16/A5.3.1!F$30</f>
        <v>1.3460076016660527E-2</v>
      </c>
      <c r="G16" s="112">
        <f>A5.3.1!G16/A5.3.1!G$30</f>
        <v>1.4082679930383375E-2</v>
      </c>
      <c r="H16" s="113">
        <f>A5.3.1!H16/A5.3.1!H$30</f>
        <v>1.5207549451729556E-2</v>
      </c>
      <c r="I16" s="112">
        <f>A5.3.1!I16/A5.3.1!I$30</f>
        <v>1.454415116800982E-2</v>
      </c>
      <c r="J16" s="112">
        <f>A5.3.1!J16/A5.3.1!J$30</f>
        <v>1.8118842540701598E-2</v>
      </c>
      <c r="K16" s="112">
        <f>A5.3.1!K16/A5.3.1!K$30</f>
        <v>1.3108511849706149E-2</v>
      </c>
      <c r="L16" s="112">
        <f>A5.3.1!L16/A5.3.1!L$30</f>
        <v>1.7439297958200539E-2</v>
      </c>
      <c r="M16" s="113">
        <f>A5.3.1!M16/A5.3.1!M$30</f>
        <v>1.6987253772351715E-2</v>
      </c>
      <c r="N16" s="112">
        <f>A5.3.1!N16/A5.3.1!N$30</f>
        <v>1.2029445864978651E-2</v>
      </c>
      <c r="O16" s="112">
        <f>A5.3.1!O16/A5.3.1!O$30</f>
        <v>1.6436460576682552E-2</v>
      </c>
      <c r="P16" s="112">
        <f>A5.3.1!P16/A5.3.1!P$30</f>
        <v>1.0169073449079294E-2</v>
      </c>
      <c r="Q16" s="112">
        <f>A5.3.1!Q16/A5.3.1!Q$30</f>
        <v>1.5447269079774064E-2</v>
      </c>
      <c r="R16" s="113">
        <f>A5.3.1!R16/A5.3.1!R$30</f>
        <v>1.4947126541130239E-2</v>
      </c>
      <c r="S16" s="112">
        <f>A5.3.1!S16/A5.3.1!S$30</f>
        <v>1.1041122125332285E-2</v>
      </c>
      <c r="T16" s="112">
        <f>A5.3.1!T16/A5.3.1!T$30</f>
        <v>1.6324376896863887E-2</v>
      </c>
      <c r="U16" s="112">
        <f>A5.3.1!U16/A5.3.1!U$30</f>
        <v>9.7142127570953828E-3</v>
      </c>
      <c r="V16" s="112">
        <f>A5.3.1!V16/A5.3.1!V$30</f>
        <v>1.9521873271390287E-2</v>
      </c>
      <c r="W16" s="113">
        <f>A5.3.1!W16/A5.3.1!W$30</f>
        <v>1.4958378818351874E-2</v>
      </c>
    </row>
    <row r="17" spans="2:23" s="19" customFormat="1" ht="13.35" customHeight="1" x14ac:dyDescent="0.2">
      <c r="B17" s="17"/>
      <c r="C17" s="101" t="str">
        <f>A5.3.1!C17</f>
        <v>Malaysia</v>
      </c>
      <c r="D17" s="112">
        <f>A5.3.1!D17/A5.3.1!D$30</f>
        <v>1.2096575988139287E-2</v>
      </c>
      <c r="E17" s="112">
        <f>A5.3.1!E17/A5.3.1!E$30</f>
        <v>1.6346644609259029E-2</v>
      </c>
      <c r="F17" s="112">
        <f>A5.3.1!F17/A5.3.1!F$30</f>
        <v>1.8069493610873982E-2</v>
      </c>
      <c r="G17" s="112">
        <f>A5.3.1!G17/A5.3.1!G$30</f>
        <v>1.185399800518638E-2</v>
      </c>
      <c r="H17" s="113">
        <f>A5.3.1!H17/A5.3.1!H$30</f>
        <v>1.6521041478631954E-2</v>
      </c>
      <c r="I17" s="112">
        <f>A5.3.1!I17/A5.3.1!I$30</f>
        <v>1.2308380073795222E-2</v>
      </c>
      <c r="J17" s="112">
        <f>A5.3.1!J17/A5.3.1!J$30</f>
        <v>1.6841079256498612E-2</v>
      </c>
      <c r="K17" s="112">
        <f>A5.3.1!K17/A5.3.1!K$30</f>
        <v>1.4567730280067893E-2</v>
      </c>
      <c r="L17" s="112">
        <f>A5.3.1!L17/A5.3.1!L$30</f>
        <v>1.3103339957789084E-2</v>
      </c>
      <c r="M17" s="113">
        <f>A5.3.1!M17/A5.3.1!M$30</f>
        <v>1.6196778637065676E-2</v>
      </c>
      <c r="N17" s="112">
        <f>A5.3.1!N17/A5.3.1!N$30</f>
        <v>1.149746426581272E-2</v>
      </c>
      <c r="O17" s="112">
        <f>A5.3.1!O17/A5.3.1!O$30</f>
        <v>1.5918447377389178E-2</v>
      </c>
      <c r="P17" s="112">
        <f>A5.3.1!P17/A5.3.1!P$30</f>
        <v>1.1465653063230044E-2</v>
      </c>
      <c r="Q17" s="112">
        <f>A5.3.1!Q17/A5.3.1!Q$30</f>
        <v>1.6588180988426762E-2</v>
      </c>
      <c r="R17" s="113">
        <f>A5.3.1!R17/A5.3.1!R$30</f>
        <v>1.491349451722036E-2</v>
      </c>
      <c r="S17" s="112">
        <f>A5.3.1!S17/A5.3.1!S$30</f>
        <v>9.9722200855744663E-3</v>
      </c>
      <c r="T17" s="112">
        <f>A5.3.1!T17/A5.3.1!T$30</f>
        <v>1.3995777892748015E-2</v>
      </c>
      <c r="U17" s="112">
        <f>A5.3.1!U17/A5.3.1!U$30</f>
        <v>9.2670619228445925E-3</v>
      </c>
      <c r="V17" s="112">
        <f>A5.3.1!V17/A5.3.1!V$30</f>
        <v>1.5014780375176043E-2</v>
      </c>
      <c r="W17" s="113">
        <f>A5.3.1!W17/A5.3.1!W$30</f>
        <v>1.2965133583697632E-2</v>
      </c>
    </row>
    <row r="18" spans="2:23" s="19" customFormat="1" ht="13.35" customHeight="1" x14ac:dyDescent="0.2">
      <c r="B18" s="17"/>
      <c r="C18" s="101" t="str">
        <f>A5.3.1!C18</f>
        <v>Australia</v>
      </c>
      <c r="D18" s="112">
        <f>A5.3.1!D18/A5.3.1!D$30</f>
        <v>1.3211556703090231E-2</v>
      </c>
      <c r="E18" s="112">
        <f>A5.3.1!E18/A5.3.1!E$30</f>
        <v>1.9775292767745825E-2</v>
      </c>
      <c r="F18" s="112">
        <f>A5.3.1!F18/A5.3.1!F$30</f>
        <v>8.4799022711184811E-3</v>
      </c>
      <c r="G18" s="112">
        <f>A5.3.1!G18/A5.3.1!G$30</f>
        <v>2.084126467214115E-3</v>
      </c>
      <c r="H18" s="113">
        <f>A5.3.1!H18/A5.3.1!H$30</f>
        <v>1.6901414903041825E-2</v>
      </c>
      <c r="I18" s="112">
        <f>A5.3.1!I18/A5.3.1!I$30</f>
        <v>1.269555323087496E-2</v>
      </c>
      <c r="J18" s="112">
        <f>A5.3.1!J18/A5.3.1!J$30</f>
        <v>1.9684808140148828E-2</v>
      </c>
      <c r="K18" s="112">
        <f>A5.3.1!K18/A5.3.1!K$30</f>
        <v>5.4607934715942561E-3</v>
      </c>
      <c r="L18" s="112">
        <f>A5.3.1!L18/A5.3.1!L$30</f>
        <v>1.9851868846881182E-3</v>
      </c>
      <c r="M18" s="113">
        <f>A5.3.1!M18/A5.3.1!M$30</f>
        <v>1.5870517048274944E-2</v>
      </c>
      <c r="N18" s="112">
        <f>A5.3.1!N18/A5.3.1!N$30</f>
        <v>1.2120437770205513E-2</v>
      </c>
      <c r="O18" s="112">
        <f>A5.3.1!O18/A5.3.1!O$30</f>
        <v>1.8773744985022271E-2</v>
      </c>
      <c r="P18" s="112">
        <f>A5.3.1!P18/A5.3.1!P$30</f>
        <v>6.9093460686183387E-3</v>
      </c>
      <c r="Q18" s="112">
        <f>A5.3.1!Q18/A5.3.1!Q$30</f>
        <v>2.9325908191371089E-3</v>
      </c>
      <c r="R18" s="113">
        <f>A5.3.1!R18/A5.3.1!R$30</f>
        <v>1.5413200778005872E-2</v>
      </c>
      <c r="S18" s="112">
        <f>A5.3.1!S18/A5.3.1!S$30</f>
        <v>1.036317756138638E-2</v>
      </c>
      <c r="T18" s="112">
        <f>A5.3.1!T18/A5.3.1!T$30</f>
        <v>1.5971008551598005E-2</v>
      </c>
      <c r="U18" s="112">
        <f>A5.3.1!U18/A5.3.1!U$30</f>
        <v>4.5021452852951928E-3</v>
      </c>
      <c r="V18" s="112">
        <f>A5.3.1!V18/A5.3.1!V$30</f>
        <v>2.1192751239026667E-3</v>
      </c>
      <c r="W18" s="113">
        <f>A5.3.1!W18/A5.3.1!W$30</f>
        <v>1.2783465221091597E-2</v>
      </c>
    </row>
    <row r="19" spans="2:23" s="19" customFormat="1" ht="13.35" customHeight="1" x14ac:dyDescent="0.2">
      <c r="B19" s="17"/>
      <c r="C19" s="101" t="str">
        <f>A5.3.1!C19</f>
        <v>Sweden</v>
      </c>
      <c r="D19" s="112">
        <f>A5.3.1!D19/A5.3.1!D$30</f>
        <v>1.2109307893964026E-2</v>
      </c>
      <c r="E19" s="112">
        <f>A5.3.1!E19/A5.3.1!E$30</f>
        <v>1.8139956629231929E-2</v>
      </c>
      <c r="F19" s="112">
        <f>A5.3.1!F19/A5.3.1!F$30</f>
        <v>5.430009520499616E-3</v>
      </c>
      <c r="G19" s="112">
        <f>A5.3.1!G19/A5.3.1!G$30</f>
        <v>2.1896234392601386E-3</v>
      </c>
      <c r="H19" s="113">
        <f>A5.3.1!H19/A5.3.1!H$30</f>
        <v>1.505139200662926E-2</v>
      </c>
      <c r="I19" s="112">
        <f>A5.3.1!I19/A5.3.1!I$30</f>
        <v>1.2056574238824752E-2</v>
      </c>
      <c r="J19" s="112">
        <f>A5.3.1!J19/A5.3.1!J$30</f>
        <v>1.9156015833336273E-2</v>
      </c>
      <c r="K19" s="112">
        <f>A5.3.1!K19/A5.3.1!K$30</f>
        <v>4.3427418714998348E-3</v>
      </c>
      <c r="L19" s="112">
        <f>A5.3.1!L19/A5.3.1!L$30</f>
        <v>1.2862994462291282E-3</v>
      </c>
      <c r="M19" s="113">
        <f>A5.3.1!M19/A5.3.1!M$30</f>
        <v>1.520519891318288E-2</v>
      </c>
      <c r="N19" s="112">
        <f>A5.3.1!N19/A5.3.1!N$30</f>
        <v>1.2440591998689045E-2</v>
      </c>
      <c r="O19" s="112">
        <f>A5.3.1!O19/A5.3.1!O$30</f>
        <v>1.7364957980570656E-2</v>
      </c>
      <c r="P19" s="112">
        <f>A5.3.1!P19/A5.3.1!P$30</f>
        <v>3.4073774899421251E-3</v>
      </c>
      <c r="Q19" s="112">
        <f>A5.3.1!Q19/A5.3.1!Q$30</f>
        <v>1.1963121705479383E-3</v>
      </c>
      <c r="R19" s="113">
        <f>A5.3.1!R19/A5.3.1!R$30</f>
        <v>1.3507117601839281E-2</v>
      </c>
      <c r="S19" s="112">
        <f>A5.3.1!S19/A5.3.1!S$30</f>
        <v>1.032533696860469E-2</v>
      </c>
      <c r="T19" s="112">
        <f>A5.3.1!T19/A5.3.1!T$30</f>
        <v>1.6625697454784063E-2</v>
      </c>
      <c r="U19" s="112">
        <f>A5.3.1!U19/A5.3.1!U$30</f>
        <v>2.3602838100849205E-3</v>
      </c>
      <c r="V19" s="112">
        <f>A5.3.1!V19/A5.3.1!V$30</f>
        <v>6.1040296399540869E-4</v>
      </c>
      <c r="W19" s="113">
        <f>A5.3.1!W19/A5.3.1!W$30</f>
        <v>1.2712067011508083E-2</v>
      </c>
    </row>
    <row r="20" spans="2:23" s="19" customFormat="1" ht="13.35" customHeight="1" x14ac:dyDescent="0.2">
      <c r="B20" s="17"/>
      <c r="C20" s="101" t="str">
        <f>A5.3.1!C20</f>
        <v>Argentina</v>
      </c>
      <c r="D20" s="112">
        <f>A5.3.1!D20/A5.3.1!D$30</f>
        <v>1.1097472506582891E-2</v>
      </c>
      <c r="E20" s="112">
        <f>A5.3.1!E20/A5.3.1!E$30</f>
        <v>1.3092570468311688E-2</v>
      </c>
      <c r="F20" s="112">
        <f>A5.3.1!F20/A5.3.1!F$30</f>
        <v>2.2661434630727204E-2</v>
      </c>
      <c r="G20" s="112">
        <f>A5.3.1!G20/A5.3.1!G$30</f>
        <v>7.0911048237144448E-5</v>
      </c>
      <c r="H20" s="113">
        <f>A5.3.1!H20/A5.3.1!H$30</f>
        <v>1.4499111102904002E-2</v>
      </c>
      <c r="I20" s="112">
        <f>A5.3.1!I20/A5.3.1!I$30</f>
        <v>1.0339597484872705E-2</v>
      </c>
      <c r="J20" s="112">
        <f>A5.3.1!J20/A5.3.1!J$30</f>
        <v>1.285593066216977E-2</v>
      </c>
      <c r="K20" s="112">
        <f>A5.3.1!K20/A5.3.1!K$30</f>
        <v>1.441284098959522E-2</v>
      </c>
      <c r="L20" s="112">
        <f>A5.3.1!L20/A5.3.1!L$30</f>
        <v>7.4963956050351681E-3</v>
      </c>
      <c r="M20" s="113">
        <f>A5.3.1!M20/A5.3.1!M$30</f>
        <v>1.2994989282368984E-2</v>
      </c>
      <c r="N20" s="112">
        <f>A5.3.1!N20/A5.3.1!N$30</f>
        <v>8.6380696846807201E-3</v>
      </c>
      <c r="O20" s="112">
        <f>A5.3.1!O20/A5.3.1!O$30</f>
        <v>1.1858759294212521E-2</v>
      </c>
      <c r="P20" s="112">
        <f>A5.3.1!P20/A5.3.1!P$30</f>
        <v>9.9859606852762475E-3</v>
      </c>
      <c r="Q20" s="112">
        <f>A5.3.1!Q20/A5.3.1!Q$30</f>
        <v>1.682955896174675E-2</v>
      </c>
      <c r="R20" s="113">
        <f>A5.3.1!R20/A5.3.1!R$30</f>
        <v>1.1617755230675351E-2</v>
      </c>
      <c r="S20" s="112">
        <f>A5.3.1!S20/A5.3.1!S$30</f>
        <v>8.9113141144528101E-3</v>
      </c>
      <c r="T20" s="112">
        <f>A5.3.1!T20/A5.3.1!T$30</f>
        <v>1.2127217417450094E-2</v>
      </c>
      <c r="U20" s="112">
        <f>A5.3.1!U20/A5.3.1!U$30</f>
        <v>1.329221678199723E-2</v>
      </c>
      <c r="V20" s="112">
        <f>A5.3.1!V20/A5.3.1!V$30</f>
        <v>7.8599642074782435E-3</v>
      </c>
      <c r="W20" s="113">
        <f>A5.3.1!W20/A5.3.1!W$30</f>
        <v>1.221189239133035E-2</v>
      </c>
    </row>
    <row r="21" spans="2:23" s="19" customFormat="1" ht="13.35" customHeight="1" x14ac:dyDescent="0.2">
      <c r="B21" s="17"/>
      <c r="C21" s="101" t="str">
        <f>A5.3.1!C21</f>
        <v>Belgium</v>
      </c>
      <c r="D21" s="112">
        <f>A5.3.1!D21/A5.3.1!D$30</f>
        <v>1.1238219897428419E-2</v>
      </c>
      <c r="E21" s="112">
        <f>A5.3.1!E21/A5.3.1!E$30</f>
        <v>1.6657478812756931E-2</v>
      </c>
      <c r="F21" s="112">
        <f>A5.3.1!F21/A5.3.1!F$30</f>
        <v>6.4521168251688117E-3</v>
      </c>
      <c r="G21" s="112">
        <f>A5.3.1!G21/A5.3.1!G$30</f>
        <v>6.4779180369701483E-3</v>
      </c>
      <c r="H21" s="113">
        <f>A5.3.1!H21/A5.3.1!H$30</f>
        <v>1.4273985432270373E-2</v>
      </c>
      <c r="I21" s="112">
        <f>A5.3.1!I21/A5.3.1!I$30</f>
        <v>1.1347416650945684E-2</v>
      </c>
      <c r="J21" s="112">
        <f>A5.3.1!J21/A5.3.1!J$30</f>
        <v>1.6256327180556737E-2</v>
      </c>
      <c r="K21" s="112">
        <f>A5.3.1!K21/A5.3.1!K$30</f>
        <v>9.2436181705555041E-3</v>
      </c>
      <c r="L21" s="112">
        <f>A5.3.1!L21/A5.3.1!L$30</f>
        <v>1.1643850627522318E-2</v>
      </c>
      <c r="M21" s="113">
        <f>A5.3.1!M21/A5.3.1!M$30</f>
        <v>1.4532786101709504E-2</v>
      </c>
      <c r="N21" s="112">
        <f>A5.3.1!N21/A5.3.1!N$30</f>
        <v>1.1150781651354909E-2</v>
      </c>
      <c r="O21" s="112">
        <f>A5.3.1!O21/A5.3.1!O$30</f>
        <v>1.5466296945047602E-2</v>
      </c>
      <c r="P21" s="112">
        <f>A5.3.1!P21/A5.3.1!P$30</f>
        <v>6.5639490515998315E-3</v>
      </c>
      <c r="Q21" s="112">
        <f>A5.3.1!Q21/A5.3.1!Q$30</f>
        <v>1.0948548545809407E-2</v>
      </c>
      <c r="R21" s="113">
        <f>A5.3.1!R21/A5.3.1!R$30</f>
        <v>1.3230217749284987E-2</v>
      </c>
      <c r="S21" s="112">
        <f>A5.3.1!S21/A5.3.1!S$30</f>
        <v>1.0771887247020459E-2</v>
      </c>
      <c r="T21" s="112">
        <f>A5.3.1!T21/A5.3.1!T$30</f>
        <v>1.4411265924418886E-2</v>
      </c>
      <c r="U21" s="112">
        <f>A5.3.1!U21/A5.3.1!U$30</f>
        <v>5.0042986952767146E-3</v>
      </c>
      <c r="V21" s="112">
        <f>A5.3.1!V21/A5.3.1!V$30</f>
        <v>7.1753024499740907E-3</v>
      </c>
      <c r="W21" s="113">
        <f>A5.3.1!W21/A5.3.1!W$30</f>
        <v>1.1970632163921203E-2</v>
      </c>
    </row>
    <row r="22" spans="2:23" s="19" customFormat="1" ht="13.35" customHeight="1" x14ac:dyDescent="0.2">
      <c r="B22" s="17"/>
      <c r="C22" s="101" t="str">
        <f>A5.3.1!C22</f>
        <v>Taiwan</v>
      </c>
      <c r="D22" s="112">
        <f>A5.3.1!D22/A5.3.1!D$30</f>
        <v>9.3673001893944449E-3</v>
      </c>
      <c r="E22" s="112">
        <f>A5.3.1!E22/A5.3.1!E$30</f>
        <v>1.4202767916374965E-2</v>
      </c>
      <c r="F22" s="112">
        <f>A5.3.1!F22/A5.3.1!F$30</f>
        <v>1.3440439179908765E-2</v>
      </c>
      <c r="G22" s="112">
        <f>A5.3.1!G22/A5.3.1!G$30</f>
        <v>8.5042584400735494E-3</v>
      </c>
      <c r="H22" s="113">
        <f>A5.3.1!H22/A5.3.1!H$30</f>
        <v>1.3843470562063457E-2</v>
      </c>
      <c r="I22" s="112">
        <f>A5.3.1!I22/A5.3.1!I$30</f>
        <v>8.528584028239897E-3</v>
      </c>
      <c r="J22" s="112">
        <f>A5.3.1!J22/A5.3.1!J$30</f>
        <v>1.4153404205985119E-2</v>
      </c>
      <c r="K22" s="112">
        <f>A5.3.1!K22/A5.3.1!K$30</f>
        <v>1.1587701414966737E-2</v>
      </c>
      <c r="L22" s="112">
        <f>A5.3.1!L22/A5.3.1!L$30</f>
        <v>5.3717925350790932E-3</v>
      </c>
      <c r="M22" s="113">
        <f>A5.3.1!M22/A5.3.1!M$30</f>
        <v>1.3252119903959627E-2</v>
      </c>
      <c r="N22" s="112">
        <f>A5.3.1!N22/A5.3.1!N$30</f>
        <v>9.5260441099540346E-3</v>
      </c>
      <c r="O22" s="112">
        <f>A5.3.1!O22/A5.3.1!O$30</f>
        <v>1.36640092312363E-2</v>
      </c>
      <c r="P22" s="112">
        <f>A5.3.1!P22/A5.3.1!P$30</f>
        <v>1.1864034868140694E-2</v>
      </c>
      <c r="Q22" s="112">
        <f>A5.3.1!Q22/A5.3.1!Q$30</f>
        <v>1.1685052415463986E-2</v>
      </c>
      <c r="R22" s="113">
        <f>A5.3.1!R22/A5.3.1!R$30</f>
        <v>1.3170613623358345E-2</v>
      </c>
      <c r="S22" s="112">
        <f>A5.3.1!S22/A5.3.1!S$30</f>
        <v>7.7212961681811616E-3</v>
      </c>
      <c r="T22" s="112">
        <f>A5.3.1!T22/A5.3.1!T$30</f>
        <v>1.2740145315381615E-2</v>
      </c>
      <c r="U22" s="112">
        <f>A5.3.1!U22/A5.3.1!U$30</f>
        <v>9.5952617058124735E-3</v>
      </c>
      <c r="V22" s="112">
        <f>A5.3.1!V22/A5.3.1!V$30</f>
        <v>1.0682349409794052E-2</v>
      </c>
      <c r="W22" s="113">
        <f>A5.3.1!W22/A5.3.1!W$30</f>
        <v>1.193943122566035E-2</v>
      </c>
    </row>
    <row r="23" spans="2:23" s="19" customFormat="1" ht="13.35" customHeight="1" x14ac:dyDescent="0.2">
      <c r="B23" s="17"/>
      <c r="C23" s="101" t="str">
        <f>A5.3.1!C23</f>
        <v>Indonesia</v>
      </c>
      <c r="D23" s="112">
        <f>A5.3.1!D23/A5.3.1!D$30</f>
        <v>8.6632119684545966E-3</v>
      </c>
      <c r="E23" s="112">
        <f>A5.3.1!E23/A5.3.1!E$30</f>
        <v>9.8907238449570146E-3</v>
      </c>
      <c r="F23" s="112">
        <f>A5.3.1!F23/A5.3.1!F$30</f>
        <v>1.6665200423822406E-2</v>
      </c>
      <c r="G23" s="112">
        <f>A5.3.1!G23/A5.3.1!G$30</f>
        <v>6.3015204301714086E-3</v>
      </c>
      <c r="H23" s="113">
        <f>A5.3.1!H23/A5.3.1!H$30</f>
        <v>1.1093153479099657E-2</v>
      </c>
      <c r="I23" s="112">
        <f>A5.3.1!I23/A5.3.1!I$30</f>
        <v>8.4461364045279527E-3</v>
      </c>
      <c r="J23" s="112">
        <f>A5.3.1!J23/A5.3.1!J$30</f>
        <v>1.0570510906981672E-2</v>
      </c>
      <c r="K23" s="112">
        <f>A5.3.1!K23/A5.3.1!K$30</f>
        <v>1.8172966585011493E-2</v>
      </c>
      <c r="L23" s="112">
        <f>A5.3.1!L23/A5.3.1!L$30</f>
        <v>6.5365039831756996E-3</v>
      </c>
      <c r="M23" s="113">
        <f>A5.3.1!M23/A5.3.1!M$30</f>
        <v>1.2094254976744644E-2</v>
      </c>
      <c r="N23" s="112">
        <f>A5.3.1!N23/A5.3.1!N$30</f>
        <v>9.9393595249227824E-3</v>
      </c>
      <c r="O23" s="112">
        <f>A5.3.1!O23/A5.3.1!O$30</f>
        <v>1.0899553867714389E-2</v>
      </c>
      <c r="P23" s="112">
        <f>A5.3.1!P23/A5.3.1!P$30</f>
        <v>1.8457704364554864E-2</v>
      </c>
      <c r="Q23" s="112">
        <f>A5.3.1!Q23/A5.3.1!Q$30</f>
        <v>8.9395031927156504E-3</v>
      </c>
      <c r="R23" s="113">
        <f>A5.3.1!R23/A5.3.1!R$30</f>
        <v>1.2573460980994485E-2</v>
      </c>
      <c r="S23" s="112">
        <f>A5.3.1!S23/A5.3.1!S$30</f>
        <v>1.3446553551960214E-2</v>
      </c>
      <c r="T23" s="112">
        <f>A5.3.1!T23/A5.3.1!T$30</f>
        <v>1.0355618488972011E-2</v>
      </c>
      <c r="U23" s="112">
        <f>A5.3.1!U23/A5.3.1!U$30</f>
        <v>1.723387977958582E-2</v>
      </c>
      <c r="V23" s="112">
        <f>A5.3.1!V23/A5.3.1!V$30</f>
        <v>6.2881788549622288E-3</v>
      </c>
      <c r="W23" s="113">
        <f>A5.3.1!W23/A5.3.1!W$30</f>
        <v>1.1745824884126286E-2</v>
      </c>
    </row>
    <row r="24" spans="2:23" s="19" customFormat="1" ht="13.35" customHeight="1" x14ac:dyDescent="0.2">
      <c r="B24" s="17"/>
      <c r="C24" s="101" t="str">
        <f>A5.3.1!C24</f>
        <v>Switzerland</v>
      </c>
      <c r="D24" s="112">
        <f>A5.3.1!D24/A5.3.1!D$30</f>
        <v>9.2720625146971297E-3</v>
      </c>
      <c r="E24" s="112">
        <f>A5.3.1!E24/A5.3.1!E$30</f>
        <v>1.2897383273337962E-2</v>
      </c>
      <c r="F24" s="112">
        <f>A5.3.1!F24/A5.3.1!F$30</f>
        <v>5.5019553031317317E-3</v>
      </c>
      <c r="G24" s="112">
        <f>A5.3.1!G24/A5.3.1!G$30</f>
        <v>6.9634159851452815E-4</v>
      </c>
      <c r="H24" s="113">
        <f>A5.3.1!H24/A5.3.1!H$30</f>
        <v>1.0993082311547695E-2</v>
      </c>
      <c r="I24" s="112">
        <f>A5.3.1!I24/A5.3.1!I$30</f>
        <v>1.1226995079346569E-2</v>
      </c>
      <c r="J24" s="112">
        <f>A5.3.1!J24/A5.3.1!J$30</f>
        <v>1.6751139948554167E-2</v>
      </c>
      <c r="K24" s="112">
        <f>A5.3.1!K24/A5.3.1!K$30</f>
        <v>7.1616321976716267E-3</v>
      </c>
      <c r="L24" s="112">
        <f>A5.3.1!L24/A5.3.1!L$30</f>
        <v>5.9799050397344659E-4</v>
      </c>
      <c r="M24" s="113">
        <f>A5.3.1!M24/A5.3.1!M$30</f>
        <v>1.4018583393028137E-2</v>
      </c>
      <c r="N24" s="112">
        <f>A5.3.1!N24/A5.3.1!N$30</f>
        <v>1.051776896850376E-2</v>
      </c>
      <c r="O24" s="112">
        <f>A5.3.1!O24/A5.3.1!O$30</f>
        <v>1.3390611294302589E-2</v>
      </c>
      <c r="P24" s="112">
        <f>A5.3.1!P24/A5.3.1!P$30</f>
        <v>1.1327436299179316E-2</v>
      </c>
      <c r="Q24" s="112">
        <f>A5.3.1!Q24/A5.3.1!Q$30</f>
        <v>5.4353105197147604E-4</v>
      </c>
      <c r="R24" s="113">
        <f>A5.3.1!R24/A5.3.1!R$30</f>
        <v>1.2415220758255019E-2</v>
      </c>
      <c r="S24" s="112">
        <f>A5.3.1!S24/A5.3.1!S$30</f>
        <v>7.1434483310047663E-3</v>
      </c>
      <c r="T24" s="112">
        <f>A5.3.1!T24/A5.3.1!T$30</f>
        <v>1.0029978456739424E-2</v>
      </c>
      <c r="U24" s="112">
        <f>A5.3.1!U24/A5.3.1!U$30</f>
        <v>1.6347138768084746E-2</v>
      </c>
      <c r="V24" s="112">
        <f>A5.3.1!V24/A5.3.1!V$30</f>
        <v>5.3473476841219784E-4</v>
      </c>
      <c r="W24" s="113">
        <f>A5.3.1!W24/A5.3.1!W$30</f>
        <v>1.106406907436721E-2</v>
      </c>
    </row>
    <row r="25" spans="2:23" s="19" customFormat="1" ht="13.35" customHeight="1" x14ac:dyDescent="0.2">
      <c r="B25" s="17"/>
      <c r="C25" s="101" t="str">
        <f>A5.3.1!C25</f>
        <v>Vietnam</v>
      </c>
      <c r="D25" s="112">
        <f>A5.3.1!D25/A5.3.1!D$30</f>
        <v>3.5007001427353121E-3</v>
      </c>
      <c r="E25" s="112">
        <f>A5.3.1!E25/A5.3.1!E$30</f>
        <v>5.2989084939405523E-3</v>
      </c>
      <c r="F25" s="112">
        <f>A5.3.1!F25/A5.3.1!F$30</f>
        <v>1.0822930950050179E-2</v>
      </c>
      <c r="G25" s="112">
        <f>A5.3.1!G25/A5.3.1!G$30</f>
        <v>2.319016788005842E-2</v>
      </c>
      <c r="H25" s="113">
        <f>A5.3.1!H25/A5.3.1!H$30</f>
        <v>7.0435125614665131E-3</v>
      </c>
      <c r="I25" s="112">
        <f>A5.3.1!I25/A5.3.1!I$30</f>
        <v>5.0124680736988118E-3</v>
      </c>
      <c r="J25" s="112">
        <f>A5.3.1!J25/A5.3.1!J$30</f>
        <v>5.4763959375205354E-3</v>
      </c>
      <c r="K25" s="112">
        <f>A5.3.1!K25/A5.3.1!K$30</f>
        <v>8.9562689525306081E-3</v>
      </c>
      <c r="L25" s="112">
        <f>A5.3.1!L25/A5.3.1!L$30</f>
        <v>2.139556940243428E-2</v>
      </c>
      <c r="M25" s="113">
        <f>A5.3.1!M25/A5.3.1!M$30</f>
        <v>6.8517764358376467E-3</v>
      </c>
      <c r="N25" s="112">
        <f>A5.3.1!N25/A5.3.1!N$30</f>
        <v>9.1232080638199986E-3</v>
      </c>
      <c r="O25" s="112">
        <f>A5.3.1!O25/A5.3.1!O$30</f>
        <v>5.4932207939668437E-3</v>
      </c>
      <c r="P25" s="112">
        <f>A5.3.1!P25/A5.3.1!P$30</f>
        <v>1.0427251058323631E-2</v>
      </c>
      <c r="Q25" s="112">
        <f>A5.3.1!Q25/A5.3.1!Q$30</f>
        <v>1.2000303390484933E-2</v>
      </c>
      <c r="R25" s="113">
        <f>A5.3.1!R25/A5.3.1!R$30</f>
        <v>6.8876367480997271E-3</v>
      </c>
      <c r="S25" s="112">
        <f>A5.3.1!S25/A5.3.1!S$30</f>
        <v>8.7528163080639876E-3</v>
      </c>
      <c r="T25" s="112">
        <f>A5.3.1!T25/A5.3.1!T$30</f>
        <v>7.8849603231402644E-3</v>
      </c>
      <c r="U25" s="112">
        <f>A5.3.1!U25/A5.3.1!U$30</f>
        <v>1.228803966448251E-2</v>
      </c>
      <c r="V25" s="112">
        <f>A5.3.1!V25/A5.3.1!V$30</f>
        <v>2.3014666013138192E-2</v>
      </c>
      <c r="W25" s="113">
        <f>A5.3.1!W25/A5.3.1!W$30</f>
        <v>9.5221756614709899E-3</v>
      </c>
    </row>
    <row r="26" spans="2:23" s="19" customFormat="1" ht="13.35" customHeight="1" x14ac:dyDescent="0.2">
      <c r="B26" s="17"/>
      <c r="C26" s="101" t="str">
        <f>A5.3.1!C26</f>
        <v>Mexico</v>
      </c>
      <c r="D26" s="112">
        <f>A5.3.1!D26/A5.3.1!D$30</f>
        <v>3.5477023230420352E-3</v>
      </c>
      <c r="E26" s="112">
        <f>A5.3.1!E26/A5.3.1!E$30</f>
        <v>5.6333811435735374E-3</v>
      </c>
      <c r="F26" s="112">
        <f>A5.3.1!F26/A5.3.1!F$30</f>
        <v>4.933200616898132E-3</v>
      </c>
      <c r="G26" s="112">
        <f>A5.3.1!G26/A5.3.1!G$30</f>
        <v>6.0528471160410284E-3</v>
      </c>
      <c r="H26" s="113">
        <f>A5.3.1!H26/A5.3.1!H$30</f>
        <v>5.5108834754837655E-3</v>
      </c>
      <c r="I26" s="112">
        <f>A5.3.1!I26/A5.3.1!I$30</f>
        <v>4.6021341339729065E-3</v>
      </c>
      <c r="J26" s="112">
        <f>A5.3.1!J26/A5.3.1!J$30</f>
        <v>7.2033706315665037E-3</v>
      </c>
      <c r="K26" s="112">
        <f>A5.3.1!K26/A5.3.1!K$30</f>
        <v>5.9603968048901751E-3</v>
      </c>
      <c r="L26" s="112">
        <f>A5.3.1!L26/A5.3.1!L$30</f>
        <v>2.0705817288497998E-2</v>
      </c>
      <c r="M26" s="113">
        <f>A5.3.1!M26/A5.3.1!M$30</f>
        <v>7.4443142017577282E-3</v>
      </c>
      <c r="N26" s="112">
        <f>A5.3.1!N26/A5.3.1!N$30</f>
        <v>4.6808226626065021E-3</v>
      </c>
      <c r="O26" s="112">
        <f>A5.3.1!O26/A5.3.1!O$30</f>
        <v>7.8462572683505281E-3</v>
      </c>
      <c r="P26" s="112">
        <f>A5.3.1!P26/A5.3.1!P$30</f>
        <v>3.4729357167994405E-3</v>
      </c>
      <c r="Q26" s="112">
        <f>A5.3.1!Q26/A5.3.1!Q$30</f>
        <v>2.4758329407460544E-2</v>
      </c>
      <c r="R26" s="113">
        <f>A5.3.1!R26/A5.3.1!R$30</f>
        <v>7.488974174515107E-3</v>
      </c>
      <c r="S26" s="112">
        <f>A5.3.1!S26/A5.3.1!S$30</f>
        <v>6.0352918278778513E-3</v>
      </c>
      <c r="T26" s="112">
        <f>A5.3.1!T26/A5.3.1!T$30</f>
        <v>9.7442531378682112E-3</v>
      </c>
      <c r="U26" s="112">
        <f>A5.3.1!U26/A5.3.1!U$30</f>
        <v>3.7818390056270851E-3</v>
      </c>
      <c r="V26" s="112">
        <f>A5.3.1!V26/A5.3.1!V$30</f>
        <v>3.3998956417800805E-2</v>
      </c>
      <c r="W26" s="113">
        <f>A5.3.1!W26/A5.3.1!W$30</f>
        <v>9.4126618267877573E-3</v>
      </c>
    </row>
    <row r="27" spans="2:23" s="19" customFormat="1" ht="13.35" customHeight="1" x14ac:dyDescent="0.2">
      <c r="B27" s="17"/>
      <c r="C27" s="101" t="str">
        <f>A5.3.1!C27</f>
        <v>Canada</v>
      </c>
      <c r="D27" s="112">
        <f>A5.3.1!D27/A5.3.1!D$30</f>
        <v>6.0990144636094033E-3</v>
      </c>
      <c r="E27" s="112">
        <f>A5.3.1!E27/A5.3.1!E$30</f>
        <v>9.3600595993850871E-3</v>
      </c>
      <c r="F27" s="112">
        <f>A5.3.1!F27/A5.3.1!F$30</f>
        <v>6.1755386024191714E-3</v>
      </c>
      <c r="G27" s="112">
        <f>A5.3.1!G27/A5.3.1!G$30</f>
        <v>2.9922107551525893E-3</v>
      </c>
      <c r="H27" s="113">
        <f>A5.3.1!H27/A5.3.1!H$30</f>
        <v>8.4991655200623382E-3</v>
      </c>
      <c r="I27" s="112">
        <f>A5.3.1!I27/A5.3.1!I$30</f>
        <v>6.0713401899321938E-3</v>
      </c>
      <c r="J27" s="112">
        <f>A5.3.1!J27/A5.3.1!J$30</f>
        <v>9.4224409774959269E-3</v>
      </c>
      <c r="K27" s="112">
        <f>A5.3.1!K27/A5.3.1!K$30</f>
        <v>4.5954281516245405E-3</v>
      </c>
      <c r="L27" s="112">
        <f>A5.3.1!L27/A5.3.1!L$30</f>
        <v>3.2656849611156528E-3</v>
      </c>
      <c r="M27" s="113">
        <f>A5.3.1!M27/A5.3.1!M$30</f>
        <v>8.1223019836223331E-3</v>
      </c>
      <c r="N27" s="112">
        <f>A5.3.1!N27/A5.3.1!N$30</f>
        <v>7.1371037732372482E-3</v>
      </c>
      <c r="O27" s="112">
        <f>A5.3.1!O27/A5.3.1!O$30</f>
        <v>9.8083345759495E-3</v>
      </c>
      <c r="P27" s="112">
        <f>A5.3.1!P27/A5.3.1!P$30</f>
        <v>4.2005829194218689E-3</v>
      </c>
      <c r="Q27" s="112">
        <f>A5.3.1!Q27/A5.3.1!Q$30</f>
        <v>2.3585082368880825E-3</v>
      </c>
      <c r="R27" s="113">
        <f>A5.3.1!R27/A5.3.1!R$30</f>
        <v>8.2214159441425828E-3</v>
      </c>
      <c r="S27" s="112">
        <f>A5.3.1!S27/A5.3.1!S$30</f>
        <v>7.4858388652817211E-3</v>
      </c>
      <c r="T27" s="112">
        <f>A5.3.1!T27/A5.3.1!T$30</f>
        <v>8.2428492640334479E-3</v>
      </c>
      <c r="U27" s="112">
        <f>A5.3.1!U27/A5.3.1!U$30</f>
        <v>3.4719215329416099E-3</v>
      </c>
      <c r="V27" s="112">
        <f>A5.3.1!V27/A5.3.1!V$30</f>
        <v>3.8159228069822538E-3</v>
      </c>
      <c r="W27" s="113">
        <f>A5.3.1!W27/A5.3.1!W$30</f>
        <v>6.9731314964108435E-3</v>
      </c>
    </row>
    <row r="28" spans="2:23" s="19" customFormat="1" ht="13.35" customHeight="1" x14ac:dyDescent="0.2">
      <c r="B28" s="17"/>
      <c r="C28" s="101" t="str">
        <f>A5.3.1!C28</f>
        <v>Austria</v>
      </c>
      <c r="D28" s="112">
        <f>A5.3.1!D28/A5.3.1!D$30</f>
        <v>8.011739386806915E-3</v>
      </c>
      <c r="E28" s="112">
        <f>A5.3.1!E28/A5.3.1!E$30</f>
        <v>1.0707492498426691E-2</v>
      </c>
      <c r="F28" s="112">
        <f>A5.3.1!F28/A5.3.1!F$30</f>
        <v>3.3917345012186091E-3</v>
      </c>
      <c r="G28" s="112">
        <f>A5.3.1!G28/A5.3.1!G$30</f>
        <v>5.9809425823504443E-3</v>
      </c>
      <c r="H28" s="113">
        <f>A5.3.1!H28/A5.3.1!H$30</f>
        <v>9.0932328775396674E-3</v>
      </c>
      <c r="I28" s="112">
        <f>A5.3.1!I28/A5.3.1!I$30</f>
        <v>6.5157129777874542E-3</v>
      </c>
      <c r="J28" s="112">
        <f>A5.3.1!J28/A5.3.1!J$30</f>
        <v>8.8537144473073478E-3</v>
      </c>
      <c r="K28" s="112">
        <f>A5.3.1!K28/A5.3.1!K$30</f>
        <v>2.5279599958204575E-3</v>
      </c>
      <c r="L28" s="112">
        <f>A5.3.1!L28/A5.3.1!L$30</f>
        <v>4.0646889895829541E-3</v>
      </c>
      <c r="M28" s="113">
        <f>A5.3.1!M28/A5.3.1!M$30</f>
        <v>7.2750306325215638E-3</v>
      </c>
      <c r="N28" s="112">
        <f>A5.3.1!N28/A5.3.1!N$30</f>
        <v>5.8985316716174459E-3</v>
      </c>
      <c r="O28" s="112">
        <f>A5.3.1!O28/A5.3.1!O$30</f>
        <v>8.2956763695688981E-3</v>
      </c>
      <c r="P28" s="112">
        <f>A5.3.1!P28/A5.3.1!P$30</f>
        <v>1.2402968470353974E-3</v>
      </c>
      <c r="Q28" s="112">
        <f>A5.3.1!Q28/A5.3.1!Q$30</f>
        <v>2.8066758143858424E-3</v>
      </c>
      <c r="R28" s="113">
        <f>A5.3.1!R28/A5.3.1!R$30</f>
        <v>6.4495739534068024E-3</v>
      </c>
      <c r="S28" s="112">
        <f>A5.3.1!S28/A5.3.1!S$30</f>
        <v>5.7081858120187909E-3</v>
      </c>
      <c r="T28" s="112">
        <f>A5.3.1!T28/A5.3.1!T$30</f>
        <v>8.8543474126333722E-3</v>
      </c>
      <c r="U28" s="112">
        <f>A5.3.1!U28/A5.3.1!U$30</f>
        <v>7.6378753823301419E-4</v>
      </c>
      <c r="V28" s="112">
        <f>A5.3.1!V28/A5.3.1!V$30</f>
        <v>2.9306054319339259E-3</v>
      </c>
      <c r="W28" s="113">
        <f>A5.3.1!W28/A5.3.1!W$30</f>
        <v>6.7678810485971757E-3</v>
      </c>
    </row>
    <row r="29" spans="2:23" s="19" customFormat="1" ht="13.35" customHeight="1" x14ac:dyDescent="0.2">
      <c r="B29" s="83"/>
      <c r="C29" s="120" t="s">
        <v>92</v>
      </c>
      <c r="D29" s="114">
        <f>A5.3.1!D29/A5.3.1!D$30</f>
        <v>0.36322906731104126</v>
      </c>
      <c r="E29" s="114">
        <f>A5.3.1!E29/A5.3.1!E$30</f>
        <v>0.13712157125992505</v>
      </c>
      <c r="F29" s="114">
        <f>A5.3.1!F29/A5.3.1!F$30</f>
        <v>0.11257010058748702</v>
      </c>
      <c r="G29" s="114">
        <f>A5.3.1!G29/A5.3.1!G$30</f>
        <v>7.0678579550313231E-2</v>
      </c>
      <c r="H29" s="115">
        <f>A5.3.1!H29/A5.3.1!H$30</f>
        <v>0.12984759475146052</v>
      </c>
      <c r="I29" s="114">
        <f>A5.3.1!I29/A5.3.1!I$30</f>
        <v>0.34764662296217452</v>
      </c>
      <c r="J29" s="114">
        <f>A5.3.1!J29/A5.3.1!J$30</f>
        <v>0.13495214496649749</v>
      </c>
      <c r="K29" s="114">
        <f>A5.3.1!K29/A5.3.1!K$30</f>
        <v>9.4872703057103686E-2</v>
      </c>
      <c r="L29" s="114">
        <f>A5.3.1!L29/A5.3.1!L$30</f>
        <v>0.10283227523157554</v>
      </c>
      <c r="M29" s="115">
        <f>A5.3.1!M29/A5.3.1!M$30</f>
        <v>0.12488192994501586</v>
      </c>
      <c r="N29" s="114">
        <f>A5.3.1!N29/A5.3.1!N$30</f>
        <v>0.35123464023399054</v>
      </c>
      <c r="O29" s="114">
        <f>A5.3.1!O29/A5.3.1!O$30</f>
        <v>0.13474894186809916</v>
      </c>
      <c r="P29" s="114">
        <f>A5.3.1!P29/A5.3.1!P$30</f>
        <v>0.10967884033821458</v>
      </c>
      <c r="Q29" s="114">
        <f>A5.3.1!Q29/A5.3.1!Q$30</f>
        <v>9.557994440931146E-2</v>
      </c>
      <c r="R29" s="115">
        <f>A5.3.1!R29/A5.3.1!R$30</f>
        <v>0.12742726428999293</v>
      </c>
      <c r="S29" s="114">
        <f>A5.3.1!S29/A5.3.1!S$30</f>
        <v>0.40789516117967012</v>
      </c>
      <c r="T29" s="114">
        <f>A5.3.1!T29/A5.3.1!T$30</f>
        <v>0.15367753031594686</v>
      </c>
      <c r="U29" s="114">
        <f>A5.3.1!U29/A5.3.1!U$30</f>
        <v>9.9988240181126883E-2</v>
      </c>
      <c r="V29" s="114">
        <f>A5.3.1!V29/A5.3.1!V$30</f>
        <v>5.0181720847550272E-2</v>
      </c>
      <c r="W29" s="115">
        <f>A5.3.1!W29/A5.3.1!W$30</f>
        <v>0.13712688962896855</v>
      </c>
    </row>
    <row r="30" spans="2:23" s="19" customFormat="1" ht="13.35" customHeight="1" x14ac:dyDescent="0.2">
      <c r="B30" s="83"/>
      <c r="C30" s="121" t="s">
        <v>49</v>
      </c>
      <c r="D30" s="116">
        <f>A5.3.1!D30/A5.3.1!D$30</f>
        <v>1</v>
      </c>
      <c r="E30" s="116">
        <f>A5.3.1!E30/A5.3.1!E$30</f>
        <v>1</v>
      </c>
      <c r="F30" s="116">
        <f>A5.3.1!F30/A5.3.1!F$30</f>
        <v>1</v>
      </c>
      <c r="G30" s="116">
        <f>A5.3.1!G30/A5.3.1!G$30</f>
        <v>1</v>
      </c>
      <c r="H30" s="117">
        <f>A5.3.1!H30/A5.3.1!H$30</f>
        <v>1</v>
      </c>
      <c r="I30" s="116">
        <f>A5.3.1!I30/A5.3.1!I$30</f>
        <v>1</v>
      </c>
      <c r="J30" s="116">
        <f>A5.3.1!J30/A5.3.1!J$30</f>
        <v>1</v>
      </c>
      <c r="K30" s="116">
        <f>A5.3.1!K30/A5.3.1!K$30</f>
        <v>1</v>
      </c>
      <c r="L30" s="116">
        <f>A5.3.1!L30/A5.3.1!L$30</f>
        <v>1</v>
      </c>
      <c r="M30" s="117">
        <f>A5.3.1!M30/A5.3.1!M$30</f>
        <v>1</v>
      </c>
      <c r="N30" s="116">
        <f>A5.3.1!N30/A5.3.1!N$30</f>
        <v>1</v>
      </c>
      <c r="O30" s="116">
        <f>A5.3.1!O30/A5.3.1!O$30</f>
        <v>1</v>
      </c>
      <c r="P30" s="116">
        <f>A5.3.1!P30/A5.3.1!P$30</f>
        <v>1</v>
      </c>
      <c r="Q30" s="116">
        <f>A5.3.1!Q30/A5.3.1!Q$30</f>
        <v>1</v>
      </c>
      <c r="R30" s="117">
        <f>A5.3.1!R30/A5.3.1!R$30</f>
        <v>1</v>
      </c>
      <c r="S30" s="116">
        <f>A5.3.1!S30/A5.3.1!S$30</f>
        <v>1</v>
      </c>
      <c r="T30" s="116">
        <f>A5.3.1!T30/A5.3.1!T$30</f>
        <v>1</v>
      </c>
      <c r="U30" s="116">
        <f>A5.3.1!U30/A5.3.1!U$30</f>
        <v>1</v>
      </c>
      <c r="V30" s="116">
        <f>A5.3.1!V30/A5.3.1!V$30</f>
        <v>1</v>
      </c>
      <c r="W30" s="117">
        <f>A5.3.1!W30/A5.3.1!W$30</f>
        <v>1</v>
      </c>
    </row>
    <row r="31" spans="2:23" s="19" customFormat="1" ht="12" customHeight="1" x14ac:dyDescent="0.2">
      <c r="C31" s="21"/>
    </row>
    <row r="32" spans="2:23" s="19" customFormat="1" ht="12" customHeight="1" x14ac:dyDescent="0.2">
      <c r="C32" s="21"/>
      <c r="K32" s="165" t="s">
        <v>111</v>
      </c>
    </row>
    <row r="33" spans="2:30" s="19" customFormat="1" ht="12" customHeight="1" x14ac:dyDescent="0.2">
      <c r="C33" s="21"/>
    </row>
    <row r="34" spans="2:30" s="19" customFormat="1" ht="13.35" customHeight="1" x14ac:dyDescent="0.2"/>
    <row r="35" spans="2:30" s="19" customFormat="1" ht="13.35" customHeight="1" x14ac:dyDescent="0.2">
      <c r="C35" s="24"/>
    </row>
    <row r="36" spans="2:30" s="19" customFormat="1" ht="13.35" customHeight="1" x14ac:dyDescent="0.2">
      <c r="C36" s="24"/>
    </row>
    <row r="37" spans="2:30" s="31" customFormat="1" ht="13.35" customHeight="1" x14ac:dyDescent="0.2">
      <c r="B37" s="25"/>
      <c r="C37" s="26"/>
      <c r="D37" s="27"/>
      <c r="E37" s="28"/>
      <c r="F37" s="28"/>
      <c r="G37" s="28"/>
      <c r="H37" s="28"/>
      <c r="I37" s="28"/>
      <c r="J37" s="28"/>
      <c r="K37" s="28"/>
      <c r="L37" s="29"/>
      <c r="M37" s="29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16"/>
      <c r="Y37" s="16"/>
      <c r="Z37" s="10"/>
      <c r="AA37" s="10"/>
      <c r="AB37" s="10"/>
      <c r="AC37" s="10"/>
      <c r="AD37" s="10"/>
    </row>
    <row r="38" spans="2:30" s="19" customFormat="1" ht="13.35" customHeight="1" x14ac:dyDescent="0.2"/>
    <row r="39" spans="2:30" s="19" customFormat="1" ht="13.35" customHeight="1" x14ac:dyDescent="0.2"/>
    <row r="40" spans="2:30" s="19" customFormat="1" ht="13.35" customHeight="1" x14ac:dyDescent="0.2"/>
    <row r="41" spans="2:30" s="19" customFormat="1" ht="13.35" customHeight="1" x14ac:dyDescent="0.2"/>
    <row r="42" spans="2:30" s="19" customFormat="1" ht="13.35" customHeight="1" x14ac:dyDescent="0.2"/>
    <row r="43" spans="2:30" s="19" customFormat="1" ht="13.35" customHeight="1" x14ac:dyDescent="0.2"/>
    <row r="44" spans="2:30" s="19" customFormat="1" ht="13.35" customHeight="1" x14ac:dyDescent="0.2"/>
    <row r="45" spans="2:30" s="19" customFormat="1" ht="13.35" customHeight="1" x14ac:dyDescent="0.2"/>
    <row r="46" spans="2:30" s="19" customFormat="1" ht="13.35" customHeight="1" x14ac:dyDescent="0.2"/>
    <row r="47" spans="2:30" s="19" customFormat="1" ht="13.35" customHeight="1" x14ac:dyDescent="0.2"/>
    <row r="48" spans="2:30" s="19" customFormat="1" ht="13.35" customHeight="1" x14ac:dyDescent="0.2"/>
    <row r="49" s="19" customFormat="1" ht="13.35" customHeight="1" x14ac:dyDescent="0.2"/>
    <row r="50" s="19" customFormat="1" ht="13.35" customHeight="1" x14ac:dyDescent="0.2"/>
    <row r="51" s="19" customFormat="1" ht="13.35" customHeight="1" x14ac:dyDescent="0.2"/>
    <row r="52" s="19" customFormat="1" ht="13.35" customHeight="1" x14ac:dyDescent="0.2"/>
    <row r="53" s="19" customFormat="1" ht="13.35" customHeight="1" x14ac:dyDescent="0.2"/>
    <row r="54" s="19" customFormat="1" ht="13.35" customHeight="1" x14ac:dyDescent="0.2"/>
    <row r="55" s="19" customFormat="1" ht="13.35" customHeight="1" x14ac:dyDescent="0.2"/>
    <row r="56" s="19" customFormat="1" ht="13.35" customHeight="1" x14ac:dyDescent="0.2"/>
    <row r="57" s="19" customFormat="1" ht="13.35" customHeight="1" x14ac:dyDescent="0.2"/>
    <row r="58" s="19" customFormat="1" ht="13.35" customHeight="1" x14ac:dyDescent="0.2"/>
    <row r="59" s="19" customFormat="1" ht="13.35" customHeight="1" x14ac:dyDescent="0.2"/>
    <row r="60" s="19" customFormat="1" ht="13.35" customHeight="1" x14ac:dyDescent="0.2"/>
    <row r="61" s="19" customFormat="1" ht="13.35" customHeight="1" x14ac:dyDescent="0.2"/>
    <row r="62" s="19" customFormat="1" ht="13.35" customHeight="1" x14ac:dyDescent="0.2"/>
    <row r="63" s="19" customFormat="1" ht="13.35" customHeight="1" x14ac:dyDescent="0.2"/>
    <row r="64" s="19" customFormat="1" ht="13.35" customHeight="1" x14ac:dyDescent="0.2"/>
    <row r="65" s="19" customFormat="1" ht="13.35" customHeight="1" x14ac:dyDescent="0.2"/>
    <row r="66" s="19" customFormat="1" ht="13.35" customHeight="1" x14ac:dyDescent="0.2"/>
    <row r="67" s="19" customFormat="1" ht="13.35" customHeight="1" x14ac:dyDescent="0.2"/>
    <row r="68" s="19" customFormat="1" ht="13.35" customHeight="1" x14ac:dyDescent="0.2"/>
    <row r="69" s="19" customFormat="1" ht="13.35" customHeight="1" x14ac:dyDescent="0.2"/>
    <row r="70" s="19" customFormat="1" ht="13.35" customHeight="1" x14ac:dyDescent="0.2"/>
    <row r="71" s="19" customFormat="1" ht="13.35" customHeight="1" x14ac:dyDescent="0.2"/>
    <row r="72" s="19" customFormat="1" ht="13.35" customHeight="1" x14ac:dyDescent="0.2"/>
    <row r="73" s="19" customFormat="1" ht="13.35" customHeight="1" x14ac:dyDescent="0.2"/>
    <row r="74" s="19" customFormat="1" ht="13.35" customHeight="1" x14ac:dyDescent="0.2"/>
    <row r="75" s="19" customFormat="1" ht="13.35" customHeight="1" x14ac:dyDescent="0.2"/>
    <row r="76" s="19" customFormat="1" ht="13.35" customHeight="1" x14ac:dyDescent="0.2"/>
    <row r="77" s="19" customFormat="1" ht="13.35" customHeight="1" x14ac:dyDescent="0.2"/>
    <row r="78" s="19" customFormat="1" ht="13.35" customHeight="1" x14ac:dyDescent="0.2"/>
    <row r="79" s="19" customFormat="1" ht="13.35" customHeight="1" x14ac:dyDescent="0.2"/>
    <row r="80" s="19" customFormat="1" ht="13.35" customHeight="1" x14ac:dyDescent="0.2"/>
    <row r="81" s="19" customFormat="1" ht="13.35" customHeight="1" x14ac:dyDescent="0.2"/>
    <row r="82" s="19" customFormat="1" ht="13.35" customHeight="1" x14ac:dyDescent="0.2"/>
    <row r="83" s="19" customFormat="1" ht="13.35" customHeight="1" x14ac:dyDescent="0.2"/>
    <row r="84" s="19" customFormat="1" ht="13.35" customHeight="1" x14ac:dyDescent="0.2"/>
    <row r="85" s="19" customFormat="1" ht="13.35" customHeight="1" x14ac:dyDescent="0.2"/>
    <row r="86" s="19" customFormat="1" ht="13.35" customHeight="1" x14ac:dyDescent="0.2"/>
    <row r="87" s="19" customFormat="1" ht="13.35" customHeight="1" x14ac:dyDescent="0.2"/>
    <row r="88" s="19" customFormat="1" ht="13.35" customHeight="1" x14ac:dyDescent="0.2"/>
    <row r="89" s="19" customFormat="1" ht="13.35" customHeight="1" x14ac:dyDescent="0.2"/>
    <row r="90" s="19" customFormat="1" ht="13.35" customHeight="1" x14ac:dyDescent="0.2"/>
    <row r="91" s="19" customFormat="1" ht="13.35" customHeight="1" x14ac:dyDescent="0.2"/>
    <row r="92" s="19" customFormat="1" ht="13.35" customHeight="1" x14ac:dyDescent="0.2"/>
    <row r="93" s="19" customFormat="1" ht="13.35" customHeight="1" x14ac:dyDescent="0.2"/>
    <row r="94" s="19" customFormat="1" ht="13.35" customHeight="1" x14ac:dyDescent="0.2"/>
    <row r="95" s="19" customFormat="1" ht="13.35" customHeight="1" x14ac:dyDescent="0.2"/>
    <row r="96" s="19" customFormat="1" ht="13.35" customHeight="1" x14ac:dyDescent="0.2"/>
    <row r="97" s="19" customFormat="1" ht="13.35" customHeight="1" x14ac:dyDescent="0.2"/>
    <row r="98" s="19" customFormat="1" ht="13.35" customHeight="1" x14ac:dyDescent="0.2"/>
    <row r="99" s="19" customFormat="1" ht="13.35" customHeight="1" x14ac:dyDescent="0.2"/>
    <row r="100" s="19" customFormat="1" ht="13.35" customHeight="1" x14ac:dyDescent="0.2"/>
    <row r="101" s="19" customFormat="1" ht="13.35" customHeight="1" x14ac:dyDescent="0.2"/>
    <row r="102" s="19" customFormat="1" ht="13.35" customHeight="1" x14ac:dyDescent="0.2"/>
    <row r="103" s="19" customFormat="1" ht="13.35" customHeight="1" x14ac:dyDescent="0.2"/>
    <row r="104" s="19" customFormat="1" ht="13.35" customHeight="1" x14ac:dyDescent="0.2"/>
    <row r="105" s="19" customFormat="1" ht="13.35" customHeight="1" x14ac:dyDescent="0.2"/>
    <row r="106" s="19" customFormat="1" ht="13.35" customHeight="1" x14ac:dyDescent="0.2"/>
    <row r="107" s="19" customFormat="1" ht="13.35" customHeight="1" x14ac:dyDescent="0.2"/>
    <row r="108" s="19" customFormat="1" ht="13.35" customHeight="1" x14ac:dyDescent="0.2"/>
    <row r="109" s="19" customFormat="1" ht="13.35" customHeight="1" x14ac:dyDescent="0.2"/>
    <row r="110" s="19" customFormat="1" ht="13.35" customHeight="1" x14ac:dyDescent="0.2"/>
    <row r="111" s="19" customFormat="1" ht="13.35" customHeight="1" x14ac:dyDescent="0.2"/>
    <row r="112" s="19" customFormat="1" ht="13.35" customHeight="1" x14ac:dyDescent="0.2"/>
    <row r="113" s="19" customFormat="1" ht="13.35" customHeight="1" x14ac:dyDescent="0.2"/>
    <row r="114" s="19" customFormat="1" ht="13.35" customHeight="1" x14ac:dyDescent="0.2"/>
    <row r="115" s="19" customFormat="1" ht="13.35" customHeight="1" x14ac:dyDescent="0.2"/>
    <row r="116" s="19" customFormat="1" ht="13.35" customHeight="1" x14ac:dyDescent="0.2"/>
    <row r="117" s="19" customFormat="1" ht="13.35" customHeight="1" x14ac:dyDescent="0.2"/>
    <row r="118" s="19" customFormat="1" ht="13.35" customHeight="1" x14ac:dyDescent="0.2"/>
    <row r="119" s="19" customFormat="1" ht="13.35" customHeight="1" x14ac:dyDescent="0.2"/>
    <row r="120" s="19" customFormat="1" ht="13.35" customHeight="1" x14ac:dyDescent="0.2"/>
    <row r="121" s="19" customFormat="1" ht="13.35" customHeight="1" x14ac:dyDescent="0.2"/>
    <row r="122" s="19" customFormat="1" ht="13.35" customHeight="1" x14ac:dyDescent="0.2"/>
    <row r="123" s="19" customFormat="1" ht="13.35" customHeight="1" x14ac:dyDescent="0.2"/>
    <row r="124" s="19" customFormat="1" ht="13.35" customHeight="1" x14ac:dyDescent="0.2"/>
    <row r="125" s="19" customFormat="1" ht="13.35" customHeight="1" x14ac:dyDescent="0.2"/>
    <row r="126" s="19" customFormat="1" ht="13.35" customHeight="1" x14ac:dyDescent="0.2"/>
    <row r="127" s="19" customFormat="1" ht="13.35" customHeight="1" x14ac:dyDescent="0.2"/>
    <row r="128" s="19" customFormat="1" ht="13.35" customHeight="1" x14ac:dyDescent="0.2"/>
    <row r="129" s="19" customFormat="1" ht="13.35" customHeight="1" x14ac:dyDescent="0.2"/>
    <row r="130" s="19" customFormat="1" ht="13.35" customHeight="1" x14ac:dyDescent="0.2"/>
    <row r="131" s="19" customFormat="1" ht="13.35" customHeight="1" x14ac:dyDescent="0.2"/>
    <row r="132" s="19" customFormat="1" ht="13.35" customHeight="1" x14ac:dyDescent="0.2"/>
    <row r="133" s="19" customFormat="1" ht="13.35" customHeight="1" x14ac:dyDescent="0.2"/>
    <row r="134" s="19" customFormat="1" ht="13.35" customHeight="1" x14ac:dyDescent="0.2"/>
    <row r="135" s="19" customFormat="1" ht="13.35" customHeight="1" x14ac:dyDescent="0.2"/>
    <row r="136" s="19" customFormat="1" ht="13.35" customHeight="1" x14ac:dyDescent="0.2"/>
    <row r="137" s="19" customFormat="1" ht="13.35" customHeight="1" x14ac:dyDescent="0.2"/>
    <row r="138" s="19" customFormat="1" ht="13.35" customHeight="1" x14ac:dyDescent="0.2"/>
    <row r="139" s="19" customFormat="1" ht="13.35" customHeight="1" x14ac:dyDescent="0.2"/>
    <row r="140" s="19" customFormat="1" ht="13.35" customHeight="1" x14ac:dyDescent="0.2"/>
    <row r="141" s="19" customFormat="1" ht="13.35" customHeight="1" x14ac:dyDescent="0.2"/>
    <row r="142" s="19" customFormat="1" ht="13.35" customHeight="1" x14ac:dyDescent="0.2"/>
    <row r="143" s="19" customFormat="1" ht="13.35" customHeight="1" x14ac:dyDescent="0.2"/>
    <row r="144" s="19" customFormat="1" ht="13.35" customHeight="1" x14ac:dyDescent="0.2"/>
    <row r="145" s="19" customFormat="1" ht="13.35" customHeight="1" x14ac:dyDescent="0.2"/>
    <row r="146" s="19" customFormat="1" ht="13.35" customHeight="1" x14ac:dyDescent="0.2"/>
    <row r="147" s="19" customFormat="1" ht="13.35" customHeight="1" x14ac:dyDescent="0.2"/>
    <row r="148" s="19" customFormat="1" ht="13.35" customHeight="1" x14ac:dyDescent="0.2"/>
    <row r="149" s="19" customFormat="1" ht="13.35" customHeight="1" x14ac:dyDescent="0.2"/>
    <row r="150" s="19" customFormat="1" ht="13.35" customHeight="1" x14ac:dyDescent="0.2"/>
    <row r="151" s="19" customFormat="1" ht="13.35" customHeight="1" x14ac:dyDescent="0.2"/>
    <row r="152" s="19" customFormat="1" ht="13.35" customHeight="1" x14ac:dyDescent="0.2"/>
    <row r="153" s="19" customFormat="1" ht="13.35" customHeight="1" x14ac:dyDescent="0.2"/>
    <row r="154" s="19" customFormat="1" ht="13.35" customHeight="1" x14ac:dyDescent="0.2"/>
    <row r="155" s="19" customFormat="1" ht="13.35" customHeight="1" x14ac:dyDescent="0.2"/>
    <row r="156" s="19" customFormat="1" ht="13.35" customHeight="1" x14ac:dyDescent="0.2"/>
    <row r="157" s="19" customFormat="1" ht="13.35" customHeight="1" x14ac:dyDescent="0.2"/>
    <row r="158" s="19" customFormat="1" ht="13.35" customHeight="1" x14ac:dyDescent="0.2"/>
    <row r="159" s="19" customFormat="1" ht="13.35" customHeight="1" x14ac:dyDescent="0.2"/>
    <row r="160" s="19" customFormat="1" ht="13.35" customHeight="1" x14ac:dyDescent="0.2"/>
    <row r="161" s="19" customFormat="1" ht="13.35" customHeight="1" x14ac:dyDescent="0.2"/>
    <row r="162" s="19" customFormat="1" ht="13.35" customHeight="1" x14ac:dyDescent="0.2"/>
    <row r="163" s="19" customFormat="1" ht="13.35" customHeight="1" x14ac:dyDescent="0.2"/>
    <row r="164" s="19" customFormat="1" ht="13.35" customHeight="1" x14ac:dyDescent="0.2"/>
    <row r="165" s="19" customFormat="1" ht="13.35" customHeight="1" x14ac:dyDescent="0.2"/>
    <row r="166" s="19" customFormat="1" ht="13.35" customHeight="1" x14ac:dyDescent="0.2"/>
    <row r="167" s="19" customFormat="1" ht="13.35" customHeight="1" x14ac:dyDescent="0.2"/>
    <row r="168" s="19" customFormat="1" ht="13.35" customHeight="1" x14ac:dyDescent="0.2"/>
    <row r="169" s="19" customFormat="1" ht="13.35" customHeight="1" x14ac:dyDescent="0.2"/>
    <row r="170" s="19" customFormat="1" ht="13.35" customHeight="1" x14ac:dyDescent="0.2"/>
    <row r="171" s="19" customFormat="1" ht="13.35" customHeight="1" x14ac:dyDescent="0.2"/>
    <row r="172" s="19" customFormat="1" ht="13.35" customHeight="1" x14ac:dyDescent="0.2"/>
    <row r="173" s="19" customFormat="1" ht="13.35" customHeight="1" x14ac:dyDescent="0.2"/>
    <row r="174" s="19" customFormat="1" ht="13.35" customHeight="1" x14ac:dyDescent="0.2"/>
    <row r="175" s="19" customFormat="1" ht="13.35" customHeight="1" x14ac:dyDescent="0.2"/>
    <row r="176" s="19" customFormat="1" ht="13.35" customHeight="1" x14ac:dyDescent="0.2"/>
    <row r="177" s="19" customFormat="1" ht="13.35" customHeight="1" x14ac:dyDescent="0.2"/>
    <row r="178" s="19" customFormat="1" ht="13.35" customHeight="1" x14ac:dyDescent="0.2"/>
    <row r="179" s="19" customFormat="1" ht="13.35" customHeight="1" x14ac:dyDescent="0.2"/>
    <row r="180" s="19" customFormat="1" ht="13.35" customHeight="1" x14ac:dyDescent="0.2"/>
    <row r="181" s="19" customFormat="1" ht="13.35" customHeight="1" x14ac:dyDescent="0.2"/>
    <row r="182" s="19" customFormat="1" ht="13.35" customHeight="1" x14ac:dyDescent="0.2"/>
    <row r="183" s="19" customFormat="1" ht="13.35" customHeight="1" x14ac:dyDescent="0.2"/>
    <row r="184" s="19" customFormat="1" ht="13.35" customHeight="1" x14ac:dyDescent="0.2"/>
    <row r="185" s="19" customFormat="1" ht="13.35" customHeight="1" x14ac:dyDescent="0.2"/>
    <row r="186" s="19" customFormat="1" ht="13.35" customHeight="1" x14ac:dyDescent="0.2"/>
    <row r="187" s="19" customFormat="1" ht="13.35" customHeight="1" x14ac:dyDescent="0.2"/>
    <row r="188" s="19" customFormat="1" ht="13.35" customHeight="1" x14ac:dyDescent="0.2"/>
    <row r="189" s="19" customFormat="1" ht="13.35" customHeight="1" x14ac:dyDescent="0.2"/>
    <row r="190" s="19" customFormat="1" ht="13.35" customHeight="1" x14ac:dyDescent="0.2"/>
    <row r="191" s="19" customFormat="1" ht="13.35" customHeight="1" x14ac:dyDescent="0.2"/>
    <row r="192" s="19" customFormat="1" ht="13.35" customHeight="1" x14ac:dyDescent="0.2"/>
    <row r="193" s="19" customFormat="1" ht="13.35" customHeight="1" x14ac:dyDescent="0.2"/>
    <row r="194" s="19" customFormat="1" ht="13.35" customHeight="1" x14ac:dyDescent="0.2"/>
    <row r="195" s="19" customFormat="1" ht="13.35" customHeight="1" x14ac:dyDescent="0.2"/>
    <row r="196" s="19" customFormat="1" ht="13.35" customHeight="1" x14ac:dyDescent="0.2"/>
    <row r="197" s="19" customFormat="1" ht="13.35" customHeight="1" x14ac:dyDescent="0.2"/>
    <row r="198" s="19" customFormat="1" ht="13.35" customHeight="1" x14ac:dyDescent="0.2"/>
    <row r="199" s="19" customFormat="1" ht="13.35" customHeight="1" x14ac:dyDescent="0.2"/>
    <row r="200" s="19" customFormat="1" ht="13.35" customHeight="1" x14ac:dyDescent="0.2"/>
    <row r="201" s="19" customFormat="1" ht="13.35" customHeight="1" x14ac:dyDescent="0.2"/>
    <row r="202" s="19" customFormat="1" ht="13.35" customHeight="1" x14ac:dyDescent="0.2"/>
    <row r="203" s="19" customFormat="1" ht="13.35" customHeight="1" x14ac:dyDescent="0.2"/>
    <row r="204" s="19" customFormat="1" ht="13.35" customHeight="1" x14ac:dyDescent="0.2"/>
    <row r="205" s="19" customFormat="1" ht="13.35" customHeight="1" x14ac:dyDescent="0.2"/>
    <row r="206" s="19" customFormat="1" ht="13.35" customHeight="1" x14ac:dyDescent="0.2"/>
    <row r="207" s="19" customFormat="1" ht="13.35" customHeight="1" x14ac:dyDescent="0.2"/>
    <row r="208" s="19" customFormat="1" ht="13.35" customHeight="1" x14ac:dyDescent="0.2"/>
    <row r="209" s="19" customFormat="1" ht="13.35" customHeight="1" x14ac:dyDescent="0.2"/>
    <row r="210" s="19" customFormat="1" ht="13.35" customHeight="1" x14ac:dyDescent="0.2"/>
    <row r="211" s="19" customFormat="1" ht="13.35" customHeight="1" x14ac:dyDescent="0.2"/>
    <row r="212" s="19" customFormat="1" ht="13.35" customHeight="1" x14ac:dyDescent="0.2"/>
    <row r="213" s="19" customFormat="1" ht="13.35" customHeight="1" x14ac:dyDescent="0.2"/>
    <row r="214" s="19" customFormat="1" ht="13.35" customHeight="1" x14ac:dyDescent="0.2"/>
    <row r="215" s="19" customFormat="1" ht="13.35" customHeight="1" x14ac:dyDescent="0.2"/>
    <row r="216" s="19" customFormat="1" ht="13.35" customHeight="1" x14ac:dyDescent="0.2"/>
    <row r="217" s="19" customFormat="1" ht="13.35" customHeight="1" x14ac:dyDescent="0.2"/>
    <row r="218" s="19" customFormat="1" ht="13.35" customHeight="1" x14ac:dyDescent="0.2"/>
    <row r="219" s="19" customFormat="1" ht="13.35" customHeight="1" x14ac:dyDescent="0.2"/>
    <row r="220" s="19" customFormat="1" ht="13.35" customHeight="1" x14ac:dyDescent="0.2"/>
    <row r="221" s="19" customFormat="1" ht="13.35" customHeight="1" x14ac:dyDescent="0.2"/>
    <row r="222" s="19" customFormat="1" ht="13.35" customHeight="1" x14ac:dyDescent="0.2"/>
    <row r="223" s="19" customFormat="1" ht="13.35" customHeight="1" x14ac:dyDescent="0.2"/>
    <row r="224" s="19" customFormat="1" ht="13.35" customHeight="1" x14ac:dyDescent="0.2"/>
    <row r="225" s="19" customFormat="1" ht="13.35" customHeight="1" x14ac:dyDescent="0.2"/>
    <row r="226" s="19" customFormat="1" ht="13.35" customHeight="1" x14ac:dyDescent="0.2"/>
    <row r="227" s="19" customFormat="1" ht="13.35" customHeight="1" x14ac:dyDescent="0.2"/>
    <row r="228" s="19" customFormat="1" ht="13.35" customHeight="1" x14ac:dyDescent="0.2"/>
    <row r="229" s="19" customFormat="1" ht="13.35" customHeight="1" x14ac:dyDescent="0.2"/>
    <row r="230" s="19" customFormat="1" ht="13.35" customHeight="1" x14ac:dyDescent="0.2"/>
    <row r="231" s="19" customFormat="1" ht="13.35" customHeight="1" x14ac:dyDescent="0.2"/>
    <row r="232" s="19" customFormat="1" ht="13.35" customHeight="1" x14ac:dyDescent="0.2"/>
    <row r="233" s="19" customFormat="1" ht="13.35" customHeight="1" x14ac:dyDescent="0.2"/>
    <row r="234" s="19" customFormat="1" ht="13.35" customHeight="1" x14ac:dyDescent="0.2"/>
    <row r="235" s="19" customFormat="1" ht="13.35" customHeight="1" x14ac:dyDescent="0.2"/>
    <row r="236" s="19" customFormat="1" ht="13.35" customHeight="1" x14ac:dyDescent="0.2"/>
    <row r="237" s="19" customFormat="1" ht="13.35" customHeight="1" x14ac:dyDescent="0.2"/>
    <row r="238" s="19" customFormat="1" ht="13.35" customHeight="1" x14ac:dyDescent="0.2"/>
    <row r="239" s="19" customFormat="1" ht="13.35" customHeight="1" x14ac:dyDescent="0.2"/>
    <row r="240" s="19" customFormat="1" ht="13.35" customHeight="1" x14ac:dyDescent="0.2"/>
    <row r="241" s="19" customFormat="1" ht="13.35" customHeight="1" x14ac:dyDescent="0.2"/>
    <row r="242" s="19" customFormat="1" ht="13.35" customHeight="1" x14ac:dyDescent="0.2"/>
    <row r="243" s="19" customFormat="1" ht="13.35" customHeight="1" x14ac:dyDescent="0.2"/>
    <row r="244" s="19" customFormat="1" ht="13.35" customHeight="1" x14ac:dyDescent="0.2"/>
    <row r="245" s="19" customFormat="1" ht="13.35" customHeight="1" x14ac:dyDescent="0.2"/>
    <row r="246" s="19" customFormat="1" ht="13.35" customHeight="1" x14ac:dyDescent="0.2"/>
    <row r="247" s="19" customFormat="1" ht="13.35" customHeight="1" x14ac:dyDescent="0.2"/>
    <row r="248" s="19" customFormat="1" ht="13.35" customHeight="1" x14ac:dyDescent="0.2"/>
    <row r="249" s="19" customFormat="1" ht="13.35" customHeight="1" x14ac:dyDescent="0.2"/>
    <row r="250" s="19" customFormat="1" ht="13.35" customHeight="1" x14ac:dyDescent="0.2"/>
    <row r="251" s="19" customFormat="1" ht="13.35" customHeight="1" x14ac:dyDescent="0.2"/>
    <row r="252" s="19" customFormat="1" ht="13.35" customHeight="1" x14ac:dyDescent="0.2"/>
    <row r="253" s="19" customFormat="1" ht="13.35" customHeight="1" x14ac:dyDescent="0.2"/>
    <row r="254" s="19" customFormat="1" ht="13.35" customHeight="1" x14ac:dyDescent="0.2"/>
    <row r="255" s="19" customFormat="1" ht="13.35" customHeight="1" x14ac:dyDescent="0.2"/>
    <row r="256" s="19" customFormat="1" ht="13.35" customHeight="1" x14ac:dyDescent="0.2"/>
    <row r="257" s="19" customFormat="1" ht="13.35" customHeight="1" x14ac:dyDescent="0.2"/>
    <row r="258" s="19" customFormat="1" ht="13.35" customHeight="1" x14ac:dyDescent="0.2"/>
    <row r="259" s="19" customFormat="1" ht="13.35" customHeight="1" x14ac:dyDescent="0.2"/>
    <row r="260" s="19" customFormat="1" ht="13.35" customHeight="1" x14ac:dyDescent="0.2"/>
    <row r="261" s="19" customFormat="1" ht="13.35" customHeight="1" x14ac:dyDescent="0.2"/>
    <row r="262" s="19" customFormat="1" ht="13.35" customHeight="1" x14ac:dyDescent="0.2"/>
    <row r="263" s="19" customFormat="1" ht="13.35" customHeight="1" x14ac:dyDescent="0.2"/>
    <row r="264" s="19" customFormat="1" ht="13.35" customHeight="1" x14ac:dyDescent="0.2"/>
    <row r="265" s="19" customFormat="1" ht="13.35" customHeight="1" x14ac:dyDescent="0.2"/>
    <row r="266" s="19" customFormat="1" ht="13.35" customHeight="1" x14ac:dyDescent="0.2"/>
    <row r="267" s="19" customFormat="1" ht="13.35" customHeight="1" x14ac:dyDescent="0.2"/>
    <row r="268" s="19" customFormat="1" ht="13.35" customHeight="1" x14ac:dyDescent="0.2"/>
    <row r="269" s="19" customFormat="1" ht="13.35" customHeight="1" x14ac:dyDescent="0.2"/>
    <row r="270" s="19" customFormat="1" ht="13.35" customHeight="1" x14ac:dyDescent="0.2"/>
    <row r="271" s="19" customFormat="1" ht="13.35" customHeight="1" x14ac:dyDescent="0.2"/>
    <row r="272" s="19" customFormat="1" ht="13.35" customHeight="1" x14ac:dyDescent="0.2"/>
    <row r="273" s="19" customFormat="1" ht="13.35" customHeight="1" x14ac:dyDescent="0.2"/>
    <row r="274" s="19" customFormat="1" ht="13.35" customHeight="1" x14ac:dyDescent="0.2"/>
    <row r="275" s="19" customFormat="1" ht="13.35" customHeight="1" x14ac:dyDescent="0.2"/>
    <row r="276" s="19" customFormat="1" ht="13.35" customHeight="1" x14ac:dyDescent="0.2"/>
    <row r="277" s="19" customFormat="1" ht="13.35" customHeight="1" x14ac:dyDescent="0.2"/>
    <row r="278" s="19" customFormat="1" ht="13.35" customHeight="1" x14ac:dyDescent="0.2"/>
    <row r="279" s="19" customFormat="1" ht="13.35" customHeight="1" x14ac:dyDescent="0.2"/>
    <row r="280" s="19" customFormat="1" ht="13.35" customHeight="1" x14ac:dyDescent="0.2"/>
    <row r="281" s="19" customFormat="1" ht="13.35" customHeight="1" x14ac:dyDescent="0.2"/>
    <row r="282" s="19" customFormat="1" ht="13.35" customHeight="1" x14ac:dyDescent="0.2"/>
    <row r="283" s="19" customFormat="1" ht="13.35" customHeight="1" x14ac:dyDescent="0.2"/>
    <row r="284" s="19" customFormat="1" ht="13.35" customHeight="1" x14ac:dyDescent="0.2"/>
    <row r="285" s="19" customFormat="1" ht="13.35" customHeight="1" x14ac:dyDescent="0.2"/>
    <row r="286" s="19" customFormat="1" ht="13.35" customHeight="1" x14ac:dyDescent="0.2"/>
    <row r="287" s="19" customFormat="1" ht="13.35" customHeight="1" x14ac:dyDescent="0.2"/>
    <row r="288" s="19" customFormat="1" ht="13.35" customHeight="1" x14ac:dyDescent="0.2"/>
    <row r="289" s="19" customFormat="1" ht="13.35" customHeight="1" x14ac:dyDescent="0.2"/>
    <row r="290" s="19" customFormat="1" ht="13.35" customHeight="1" x14ac:dyDescent="0.2"/>
    <row r="291" s="19" customFormat="1" ht="13.35" customHeight="1" x14ac:dyDescent="0.2"/>
    <row r="292" s="19" customFormat="1" ht="13.35" customHeight="1" x14ac:dyDescent="0.2"/>
    <row r="293" s="19" customFormat="1" ht="13.35" customHeight="1" x14ac:dyDescent="0.2"/>
    <row r="294" s="19" customFormat="1" ht="13.35" customHeight="1" x14ac:dyDescent="0.2"/>
    <row r="295" s="19" customFormat="1" ht="13.35" customHeight="1" x14ac:dyDescent="0.2"/>
    <row r="296" s="19" customFormat="1" ht="13.35" customHeight="1" x14ac:dyDescent="0.2"/>
    <row r="297" s="19" customFormat="1" ht="13.35" customHeight="1" x14ac:dyDescent="0.2"/>
    <row r="298" s="19" customFormat="1" ht="13.35" customHeight="1" x14ac:dyDescent="0.2"/>
    <row r="299" s="19" customFormat="1" ht="13.35" customHeight="1" x14ac:dyDescent="0.2"/>
    <row r="300" s="19" customFormat="1" ht="13.35" customHeight="1" x14ac:dyDescent="0.2"/>
    <row r="301" s="19" customFormat="1" ht="13.35" customHeight="1" x14ac:dyDescent="0.2"/>
    <row r="302" s="19" customFormat="1" ht="13.35" customHeight="1" x14ac:dyDescent="0.2"/>
    <row r="303" s="19" customFormat="1" ht="13.35" customHeight="1" x14ac:dyDescent="0.2"/>
    <row r="304" s="19" customFormat="1" ht="13.35" customHeight="1" x14ac:dyDescent="0.2"/>
    <row r="305" s="19" customFormat="1" ht="13.35" customHeight="1" x14ac:dyDescent="0.2"/>
    <row r="306" s="19" customFormat="1" ht="13.35" customHeight="1" x14ac:dyDescent="0.2"/>
    <row r="307" s="19" customFormat="1" ht="13.35" customHeight="1" x14ac:dyDescent="0.2"/>
    <row r="308" s="19" customFormat="1" ht="13.35" customHeight="1" x14ac:dyDescent="0.2"/>
    <row r="309" s="19" customFormat="1" ht="13.35" customHeight="1" x14ac:dyDescent="0.2"/>
    <row r="310" s="19" customFormat="1" ht="13.35" customHeight="1" x14ac:dyDescent="0.2"/>
    <row r="311" s="19" customFormat="1" ht="13.35" customHeight="1" x14ac:dyDescent="0.2"/>
    <row r="312" s="19" customFormat="1" ht="13.35" customHeight="1" x14ac:dyDescent="0.2"/>
    <row r="313" s="19" customFormat="1" ht="13.35" customHeight="1" x14ac:dyDescent="0.2"/>
    <row r="314" s="19" customFormat="1" ht="13.35" customHeight="1" x14ac:dyDescent="0.2"/>
    <row r="315" s="19" customFormat="1" ht="13.35" customHeight="1" x14ac:dyDescent="0.2"/>
    <row r="316" s="19" customFormat="1" ht="13.35" customHeight="1" x14ac:dyDescent="0.2"/>
    <row r="317" s="19" customFormat="1" ht="13.35" customHeight="1" x14ac:dyDescent="0.2"/>
    <row r="318" s="19" customFormat="1" ht="13.35" customHeight="1" x14ac:dyDescent="0.2"/>
    <row r="319" s="19" customFormat="1" ht="13.35" customHeight="1" x14ac:dyDescent="0.2"/>
    <row r="320" s="19" customFormat="1" ht="13.35" customHeight="1" x14ac:dyDescent="0.2"/>
    <row r="321" s="19" customFormat="1" ht="13.35" customHeight="1" x14ac:dyDescent="0.2"/>
    <row r="322" s="19" customFormat="1" ht="13.35" customHeight="1" x14ac:dyDescent="0.2"/>
    <row r="323" s="19" customFormat="1" ht="13.35" customHeight="1" x14ac:dyDescent="0.2"/>
    <row r="324" s="19" customFormat="1" ht="13.35" customHeight="1" x14ac:dyDescent="0.2"/>
    <row r="325" s="19" customFormat="1" ht="13.35" customHeight="1" x14ac:dyDescent="0.2"/>
    <row r="326" s="19" customFormat="1" ht="13.35" customHeight="1" x14ac:dyDescent="0.2"/>
    <row r="327" s="19" customFormat="1" ht="13.35" customHeight="1" x14ac:dyDescent="0.2"/>
    <row r="328" s="19" customFormat="1" ht="13.35" customHeight="1" x14ac:dyDescent="0.2"/>
    <row r="329" s="19" customFormat="1" ht="13.35" customHeight="1" x14ac:dyDescent="0.2"/>
    <row r="330" s="19" customFormat="1" ht="13.35" customHeight="1" x14ac:dyDescent="0.2"/>
    <row r="331" s="19" customFormat="1" ht="13.35" customHeight="1" x14ac:dyDescent="0.2"/>
    <row r="332" s="19" customFormat="1" ht="13.35" customHeight="1" x14ac:dyDescent="0.2"/>
    <row r="333" s="19" customFormat="1" ht="13.35" customHeight="1" x14ac:dyDescent="0.2"/>
    <row r="334" s="19" customFormat="1" ht="13.35" customHeight="1" x14ac:dyDescent="0.2"/>
    <row r="335" s="19" customFormat="1" ht="13.35" customHeight="1" x14ac:dyDescent="0.2"/>
    <row r="336" s="19" customFormat="1" ht="13.35" customHeight="1" x14ac:dyDescent="0.2"/>
    <row r="337" s="19" customFormat="1" ht="13.35" customHeight="1" x14ac:dyDescent="0.2"/>
    <row r="338" s="19" customFormat="1" ht="13.35" customHeight="1" x14ac:dyDescent="0.2"/>
    <row r="339" s="19" customFormat="1" ht="13.35" customHeight="1" x14ac:dyDescent="0.2"/>
    <row r="340" s="19" customFormat="1" ht="13.35" customHeight="1" x14ac:dyDescent="0.2"/>
    <row r="341" s="19" customFormat="1" ht="13.35" customHeight="1" x14ac:dyDescent="0.2"/>
    <row r="342" s="19" customFormat="1" ht="13.35" customHeight="1" x14ac:dyDescent="0.2"/>
    <row r="343" s="19" customFormat="1" ht="13.35" customHeight="1" x14ac:dyDescent="0.2"/>
    <row r="344" s="19" customFormat="1" ht="13.35" customHeight="1" x14ac:dyDescent="0.2"/>
    <row r="345" s="19" customFormat="1" ht="13.35" customHeight="1" x14ac:dyDescent="0.2"/>
    <row r="346" s="19" customFormat="1" ht="13.35" customHeight="1" x14ac:dyDescent="0.2"/>
    <row r="347" s="19" customFormat="1" ht="13.35" customHeight="1" x14ac:dyDescent="0.2"/>
    <row r="348" s="19" customFormat="1" ht="13.35" customHeight="1" x14ac:dyDescent="0.2"/>
    <row r="349" s="19" customFormat="1" ht="13.35" customHeight="1" x14ac:dyDescent="0.2"/>
    <row r="350" s="19" customFormat="1" ht="13.35" customHeight="1" x14ac:dyDescent="0.2"/>
    <row r="351" s="19" customFormat="1" ht="13.35" customHeight="1" x14ac:dyDescent="0.2"/>
    <row r="352" s="19" customFormat="1" ht="13.35" customHeight="1" x14ac:dyDescent="0.2"/>
    <row r="353" s="19" customFormat="1" ht="13.35" customHeight="1" x14ac:dyDescent="0.2"/>
    <row r="354" s="19" customFormat="1" ht="13.35" customHeight="1" x14ac:dyDescent="0.2"/>
    <row r="355" s="19" customFormat="1" ht="13.35" customHeight="1" x14ac:dyDescent="0.2"/>
    <row r="356" s="19" customFormat="1" ht="13.35" customHeight="1" x14ac:dyDescent="0.2"/>
    <row r="357" s="19" customFormat="1" ht="13.35" customHeight="1" x14ac:dyDescent="0.2"/>
    <row r="358" s="19" customFormat="1" ht="13.35" customHeight="1" x14ac:dyDescent="0.2"/>
    <row r="359" s="19" customFormat="1" ht="13.35" customHeight="1" x14ac:dyDescent="0.2"/>
    <row r="360" s="19" customFormat="1" ht="13.35" customHeight="1" x14ac:dyDescent="0.2"/>
    <row r="361" s="19" customFormat="1" ht="13.35" customHeight="1" x14ac:dyDescent="0.2"/>
    <row r="362" s="19" customFormat="1" ht="13.35" customHeight="1" x14ac:dyDescent="0.2"/>
    <row r="363" s="19" customFormat="1" ht="13.35" customHeight="1" x14ac:dyDescent="0.2"/>
    <row r="364" s="19" customFormat="1" ht="13.35" customHeight="1" x14ac:dyDescent="0.2"/>
    <row r="365" s="19" customFormat="1" ht="13.35" customHeight="1" x14ac:dyDescent="0.2"/>
    <row r="366" s="19" customFormat="1" ht="13.35" customHeight="1" x14ac:dyDescent="0.2"/>
    <row r="367" s="19" customFormat="1" ht="13.35" customHeight="1" x14ac:dyDescent="0.2"/>
    <row r="368" s="19" customFormat="1" ht="13.35" customHeight="1" x14ac:dyDescent="0.2"/>
    <row r="369" s="19" customFormat="1" ht="13.35" customHeight="1" x14ac:dyDescent="0.2"/>
    <row r="370" s="19" customFormat="1" ht="13.35" customHeight="1" x14ac:dyDescent="0.2"/>
    <row r="371" s="19" customFormat="1" ht="13.35" customHeight="1" x14ac:dyDescent="0.2"/>
    <row r="372" s="19" customFormat="1" ht="13.35" customHeight="1" x14ac:dyDescent="0.2"/>
    <row r="373" s="19" customFormat="1" ht="13.35" customHeight="1" x14ac:dyDescent="0.2"/>
    <row r="374" s="19" customFormat="1" ht="13.35" customHeight="1" x14ac:dyDescent="0.2"/>
    <row r="375" s="19" customFormat="1" ht="13.35" customHeight="1" x14ac:dyDescent="0.2"/>
    <row r="376" s="19" customFormat="1" ht="13.35" customHeight="1" x14ac:dyDescent="0.2"/>
    <row r="377" s="19" customFormat="1" ht="13.35" customHeight="1" x14ac:dyDescent="0.2"/>
    <row r="378" s="19" customFormat="1" ht="13.35" customHeight="1" x14ac:dyDescent="0.2"/>
    <row r="379" s="19" customFormat="1" ht="13.35" customHeight="1" x14ac:dyDescent="0.2"/>
    <row r="380" s="19" customFormat="1" ht="13.35" customHeight="1" x14ac:dyDescent="0.2"/>
    <row r="381" s="19" customFormat="1" ht="13.35" customHeight="1" x14ac:dyDescent="0.2"/>
    <row r="382" s="19" customFormat="1" ht="13.35" customHeight="1" x14ac:dyDescent="0.2"/>
    <row r="383" s="19" customFormat="1" ht="13.35" customHeight="1" x14ac:dyDescent="0.2"/>
    <row r="384" s="19" customFormat="1" ht="13.35" customHeight="1" x14ac:dyDescent="0.2"/>
    <row r="385" s="19" customFormat="1" ht="13.35" customHeight="1" x14ac:dyDescent="0.2"/>
    <row r="386" s="19" customFormat="1" ht="13.35" customHeight="1" x14ac:dyDescent="0.2"/>
    <row r="387" s="19" customFormat="1" ht="13.35" customHeight="1" x14ac:dyDescent="0.2"/>
    <row r="388" s="19" customFormat="1" ht="13.35" customHeight="1" x14ac:dyDescent="0.2"/>
    <row r="389" s="19" customFormat="1" ht="13.35" customHeight="1" x14ac:dyDescent="0.2"/>
    <row r="390" s="19" customFormat="1" ht="13.35" customHeight="1" x14ac:dyDescent="0.2"/>
    <row r="391" s="19" customFormat="1" ht="13.35" customHeight="1" x14ac:dyDescent="0.2"/>
    <row r="392" s="19" customFormat="1" ht="13.35" customHeight="1" x14ac:dyDescent="0.2"/>
    <row r="393" s="19" customFormat="1" ht="13.35" customHeight="1" x14ac:dyDescent="0.2"/>
    <row r="394" s="19" customFormat="1" ht="13.35" customHeight="1" x14ac:dyDescent="0.2"/>
    <row r="395" s="19" customFormat="1" ht="13.35" customHeight="1" x14ac:dyDescent="0.2"/>
    <row r="396" s="19" customFormat="1" ht="13.35" customHeight="1" x14ac:dyDescent="0.2"/>
    <row r="397" s="19" customFormat="1" ht="13.35" customHeight="1" x14ac:dyDescent="0.2"/>
    <row r="398" s="19" customFormat="1" ht="13.35" customHeight="1" x14ac:dyDescent="0.2"/>
    <row r="399" s="19" customFormat="1" ht="13.35" customHeight="1" x14ac:dyDescent="0.2"/>
    <row r="400" s="19" customFormat="1" ht="13.35" customHeight="1" x14ac:dyDescent="0.2"/>
    <row r="401" s="19" customFormat="1" ht="13.35" customHeight="1" x14ac:dyDescent="0.2"/>
    <row r="402" s="19" customFormat="1" ht="13.35" customHeight="1" x14ac:dyDescent="0.2"/>
    <row r="403" s="19" customFormat="1" ht="13.35" customHeight="1" x14ac:dyDescent="0.2"/>
    <row r="404" s="19" customFormat="1" ht="13.35" customHeight="1" x14ac:dyDescent="0.2"/>
    <row r="405" s="19" customFormat="1" ht="13.35" customHeight="1" x14ac:dyDescent="0.2"/>
    <row r="406" s="19" customFormat="1" ht="13.35" customHeight="1" x14ac:dyDescent="0.2"/>
    <row r="407" s="19" customFormat="1" ht="13.35" customHeight="1" x14ac:dyDescent="0.2"/>
    <row r="408" s="19" customFormat="1" ht="13.35" customHeight="1" x14ac:dyDescent="0.2"/>
    <row r="409" s="19" customFormat="1" ht="13.35" customHeight="1" x14ac:dyDescent="0.2"/>
    <row r="410" s="19" customFormat="1" ht="13.35" customHeight="1" x14ac:dyDescent="0.2"/>
    <row r="411" s="19" customFormat="1" ht="13.35" customHeight="1" x14ac:dyDescent="0.2"/>
    <row r="412" s="19" customFormat="1" ht="13.35" customHeight="1" x14ac:dyDescent="0.2"/>
    <row r="413" s="19" customFormat="1" ht="13.35" customHeight="1" x14ac:dyDescent="0.2"/>
    <row r="414" s="19" customFormat="1" ht="13.35" customHeight="1" x14ac:dyDescent="0.2"/>
    <row r="415" s="19" customFormat="1" ht="13.35" customHeight="1" x14ac:dyDescent="0.2"/>
    <row r="416" s="19" customFormat="1" ht="13.35" customHeight="1" x14ac:dyDescent="0.2"/>
    <row r="417" s="19" customFormat="1" ht="13.35" customHeight="1" x14ac:dyDescent="0.2"/>
    <row r="418" s="19" customFormat="1" ht="13.35" customHeight="1" x14ac:dyDescent="0.2"/>
    <row r="419" s="19" customFormat="1" ht="13.35" customHeight="1" x14ac:dyDescent="0.2"/>
    <row r="420" s="19" customFormat="1" ht="13.35" customHeight="1" x14ac:dyDescent="0.2"/>
    <row r="421" s="19" customFormat="1" ht="13.35" customHeight="1" x14ac:dyDescent="0.2"/>
    <row r="422" s="19" customFormat="1" ht="13.35" customHeight="1" x14ac:dyDescent="0.2"/>
    <row r="423" s="19" customFormat="1" ht="13.35" customHeight="1" x14ac:dyDescent="0.2"/>
    <row r="424" s="19" customFormat="1" ht="13.35" customHeight="1" x14ac:dyDescent="0.2"/>
    <row r="425" s="19" customFormat="1" ht="13.35" customHeight="1" x14ac:dyDescent="0.2"/>
    <row r="426" s="19" customFormat="1" ht="13.35" customHeight="1" x14ac:dyDescent="0.2"/>
    <row r="427" s="19" customFormat="1" ht="13.35" customHeight="1" x14ac:dyDescent="0.2"/>
    <row r="428" s="19" customFormat="1" ht="13.35" customHeight="1" x14ac:dyDescent="0.2"/>
    <row r="429" s="19" customFormat="1" ht="13.35" customHeight="1" x14ac:dyDescent="0.2"/>
    <row r="430" s="19" customFormat="1" ht="13.35" customHeight="1" x14ac:dyDescent="0.2"/>
    <row r="431" s="19" customFormat="1" ht="13.35" customHeight="1" x14ac:dyDescent="0.2"/>
    <row r="432" s="19" customFormat="1" ht="13.35" customHeight="1" x14ac:dyDescent="0.2"/>
    <row r="433" s="19" customFormat="1" ht="13.35" customHeight="1" x14ac:dyDescent="0.2"/>
    <row r="434" s="19" customFormat="1" ht="13.35" customHeight="1" x14ac:dyDescent="0.2"/>
    <row r="435" s="19" customFormat="1" ht="13.35" customHeight="1" x14ac:dyDescent="0.2"/>
    <row r="436" s="19" customFormat="1" ht="13.35" customHeight="1" x14ac:dyDescent="0.2"/>
    <row r="437" s="19" customFormat="1" ht="13.35" customHeight="1" x14ac:dyDescent="0.2"/>
    <row r="438" s="19" customFormat="1" ht="13.35" customHeight="1" x14ac:dyDescent="0.2"/>
    <row r="439" s="19" customFormat="1" ht="13.35" customHeight="1" x14ac:dyDescent="0.2"/>
    <row r="440" s="19" customFormat="1" ht="13.35" customHeight="1" x14ac:dyDescent="0.2"/>
    <row r="441" s="19" customFormat="1" ht="13.35" customHeight="1" x14ac:dyDescent="0.2"/>
    <row r="442" s="19" customFormat="1" ht="13.35" customHeight="1" x14ac:dyDescent="0.2"/>
    <row r="443" s="19" customFormat="1" ht="13.35" customHeight="1" x14ac:dyDescent="0.2"/>
    <row r="444" s="19" customFormat="1" ht="13.35" customHeight="1" x14ac:dyDescent="0.2"/>
    <row r="445" s="19" customFormat="1" ht="13.35" customHeight="1" x14ac:dyDescent="0.2"/>
    <row r="446" s="19" customFormat="1" ht="13.35" customHeight="1" x14ac:dyDescent="0.2"/>
    <row r="447" s="19" customFormat="1" ht="13.35" customHeight="1" x14ac:dyDescent="0.2"/>
    <row r="448" s="19" customFormat="1" ht="13.35" customHeight="1" x14ac:dyDescent="0.2"/>
    <row r="449" s="19" customFormat="1" ht="13.35" customHeight="1" x14ac:dyDescent="0.2"/>
    <row r="450" s="19" customFormat="1" ht="13.35" customHeight="1" x14ac:dyDescent="0.2"/>
    <row r="451" s="19" customFormat="1" ht="13.35" customHeight="1" x14ac:dyDescent="0.2"/>
    <row r="452" s="19" customFormat="1" ht="13.35" customHeight="1" x14ac:dyDescent="0.2"/>
    <row r="453" s="19" customFormat="1" ht="13.35" customHeight="1" x14ac:dyDescent="0.2"/>
    <row r="454" s="19" customFormat="1" ht="13.35" customHeight="1" x14ac:dyDescent="0.2"/>
    <row r="455" s="19" customFormat="1" ht="13.35" customHeight="1" x14ac:dyDescent="0.2"/>
    <row r="456" s="19" customFormat="1" ht="13.35" customHeight="1" x14ac:dyDescent="0.2"/>
    <row r="457" s="19" customFormat="1" ht="13.35" customHeight="1" x14ac:dyDescent="0.2"/>
    <row r="458" s="19" customFormat="1" ht="13.35" customHeight="1" x14ac:dyDescent="0.2"/>
    <row r="459" s="19" customFormat="1" ht="13.35" customHeight="1" x14ac:dyDescent="0.2"/>
    <row r="460" s="19" customFormat="1" ht="13.35" customHeight="1" x14ac:dyDescent="0.2"/>
    <row r="461" s="19" customFormat="1" ht="13.35" customHeight="1" x14ac:dyDescent="0.2"/>
    <row r="462" s="19" customFormat="1" ht="13.35" customHeight="1" x14ac:dyDescent="0.2"/>
    <row r="463" s="19" customFormat="1" ht="13.35" customHeight="1" x14ac:dyDescent="0.2"/>
    <row r="464" s="19" customFormat="1" ht="13.35" customHeight="1" x14ac:dyDescent="0.2"/>
    <row r="465" s="19" customFormat="1" ht="13.35" customHeight="1" x14ac:dyDescent="0.2"/>
    <row r="466" s="19" customFormat="1" ht="13.35" customHeight="1" x14ac:dyDescent="0.2"/>
    <row r="467" s="19" customFormat="1" ht="13.35" customHeight="1" x14ac:dyDescent="0.2"/>
    <row r="468" s="19" customFormat="1" ht="13.35" customHeight="1" x14ac:dyDescent="0.2"/>
    <row r="469" s="19" customFormat="1" ht="13.35" customHeight="1" x14ac:dyDescent="0.2"/>
    <row r="470" s="19" customFormat="1" ht="13.35" customHeight="1" x14ac:dyDescent="0.2"/>
    <row r="471" s="19" customFormat="1" ht="13.35" customHeight="1" x14ac:dyDescent="0.2"/>
    <row r="472" s="19" customFormat="1" ht="13.35" customHeight="1" x14ac:dyDescent="0.2"/>
    <row r="473" s="19" customFormat="1" ht="13.35" customHeight="1" x14ac:dyDescent="0.2"/>
    <row r="474" s="19" customFormat="1" ht="13.35" customHeight="1" x14ac:dyDescent="0.2"/>
    <row r="475" s="19" customFormat="1" ht="13.35" customHeight="1" x14ac:dyDescent="0.2"/>
    <row r="476" s="19" customFormat="1" ht="13.35" customHeight="1" x14ac:dyDescent="0.2"/>
    <row r="477" s="19" customFormat="1" ht="13.35" customHeight="1" x14ac:dyDescent="0.2"/>
    <row r="478" s="19" customFormat="1" ht="13.35" customHeight="1" x14ac:dyDescent="0.2"/>
    <row r="479" s="19" customFormat="1" ht="13.35" customHeight="1" x14ac:dyDescent="0.2"/>
    <row r="480" s="19" customFormat="1" ht="13.35" customHeight="1" x14ac:dyDescent="0.2"/>
    <row r="481" s="19" customFormat="1" ht="13.35" customHeight="1" x14ac:dyDescent="0.2"/>
    <row r="482" s="19" customFormat="1" ht="13.35" customHeight="1" x14ac:dyDescent="0.2"/>
    <row r="483" s="19" customFormat="1" ht="13.35" customHeight="1" x14ac:dyDescent="0.2"/>
    <row r="484" s="19" customFormat="1" ht="13.35" customHeight="1" x14ac:dyDescent="0.2"/>
    <row r="485" s="19" customFormat="1" ht="13.35" customHeight="1" x14ac:dyDescent="0.2"/>
    <row r="486" s="19" customFormat="1" ht="13.35" customHeight="1" x14ac:dyDescent="0.2"/>
    <row r="487" s="19" customFormat="1" ht="13.35" customHeight="1" x14ac:dyDescent="0.2"/>
    <row r="488" s="19" customFormat="1" ht="13.35" customHeight="1" x14ac:dyDescent="0.2"/>
    <row r="489" s="19" customFormat="1" ht="13.35" customHeight="1" x14ac:dyDescent="0.2"/>
    <row r="490" s="19" customFormat="1" ht="13.35" customHeight="1" x14ac:dyDescent="0.2"/>
    <row r="491" s="19" customFormat="1" ht="13.35" customHeight="1" x14ac:dyDescent="0.2"/>
    <row r="492" s="19" customFormat="1" ht="13.35" customHeight="1" x14ac:dyDescent="0.2"/>
    <row r="493" s="19" customFormat="1" ht="13.35" customHeight="1" x14ac:dyDescent="0.2"/>
    <row r="494" s="19" customFormat="1" ht="13.35" customHeight="1" x14ac:dyDescent="0.2"/>
    <row r="495" s="19" customFormat="1" ht="13.35" customHeight="1" x14ac:dyDescent="0.2"/>
    <row r="496" s="19" customFormat="1" ht="13.35" customHeight="1" x14ac:dyDescent="0.2"/>
    <row r="497" s="19" customFormat="1" ht="13.35" customHeight="1" x14ac:dyDescent="0.2"/>
    <row r="498" s="19" customFormat="1" ht="13.35" customHeight="1" x14ac:dyDescent="0.2"/>
    <row r="499" s="19" customFormat="1" ht="13.35" customHeight="1" x14ac:dyDescent="0.2"/>
    <row r="500" s="19" customFormat="1" ht="13.35" customHeight="1" x14ac:dyDescent="0.2"/>
    <row r="501" s="19" customFormat="1" ht="13.35" customHeight="1" x14ac:dyDescent="0.2"/>
    <row r="502" s="19" customFormat="1" ht="13.35" customHeight="1" x14ac:dyDescent="0.2"/>
    <row r="503" s="19" customFormat="1" ht="13.35" customHeight="1" x14ac:dyDescent="0.2"/>
    <row r="504" s="19" customFormat="1" ht="13.35" customHeight="1" x14ac:dyDescent="0.2"/>
    <row r="505" s="19" customFormat="1" ht="13.35" customHeight="1" x14ac:dyDescent="0.2"/>
    <row r="506" s="19" customFormat="1" ht="13.35" customHeight="1" x14ac:dyDescent="0.2"/>
    <row r="507" s="19" customFormat="1" ht="13.35" customHeight="1" x14ac:dyDescent="0.2"/>
    <row r="508" s="19" customFormat="1" ht="13.35" customHeight="1" x14ac:dyDescent="0.2"/>
    <row r="509" s="19" customFormat="1" ht="13.35" customHeight="1" x14ac:dyDescent="0.2"/>
    <row r="510" s="19" customFormat="1" ht="13.35" customHeight="1" x14ac:dyDescent="0.2"/>
    <row r="511" s="19" customFormat="1" ht="13.35" customHeight="1" x14ac:dyDescent="0.2"/>
    <row r="512" s="19" customFormat="1" ht="13.35" customHeight="1" x14ac:dyDescent="0.2"/>
    <row r="513" s="19" customFormat="1" ht="13.35" customHeight="1" x14ac:dyDescent="0.2"/>
    <row r="514" s="19" customFormat="1" ht="13.35" customHeight="1" x14ac:dyDescent="0.2"/>
    <row r="515" s="19" customFormat="1" ht="13.35" customHeight="1" x14ac:dyDescent="0.2"/>
    <row r="516" s="19" customFormat="1" ht="13.35" customHeight="1" x14ac:dyDescent="0.2"/>
    <row r="517" s="19" customFormat="1" ht="13.35" customHeight="1" x14ac:dyDescent="0.2"/>
    <row r="518" s="19" customFormat="1" ht="13.35" customHeight="1" x14ac:dyDescent="0.2"/>
    <row r="519" s="19" customFormat="1" ht="13.35" customHeight="1" x14ac:dyDescent="0.2"/>
    <row r="520" s="19" customFormat="1" ht="13.35" customHeight="1" x14ac:dyDescent="0.2"/>
    <row r="521" s="19" customFormat="1" ht="13.35" customHeight="1" x14ac:dyDescent="0.2"/>
    <row r="522" s="19" customFormat="1" ht="13.35" customHeight="1" x14ac:dyDescent="0.2"/>
    <row r="523" s="19" customFormat="1" ht="13.35" customHeight="1" x14ac:dyDescent="0.2"/>
    <row r="524" s="19" customFormat="1" ht="13.35" customHeight="1" x14ac:dyDescent="0.2"/>
    <row r="525" s="19" customFormat="1" ht="13.35" customHeight="1" x14ac:dyDescent="0.2"/>
    <row r="526" s="19" customFormat="1" ht="13.35" customHeight="1" x14ac:dyDescent="0.2"/>
    <row r="527" s="19" customFormat="1" ht="13.35" customHeight="1" x14ac:dyDescent="0.2"/>
    <row r="528" s="19" customFormat="1" ht="13.35" customHeight="1" x14ac:dyDescent="0.2"/>
    <row r="529" s="19" customFormat="1" ht="13.35" customHeight="1" x14ac:dyDescent="0.2"/>
    <row r="530" s="19" customFormat="1" ht="13.35" customHeight="1" x14ac:dyDescent="0.2"/>
    <row r="531" s="19" customFormat="1" ht="13.35" customHeight="1" x14ac:dyDescent="0.2"/>
    <row r="532" s="19" customFormat="1" ht="13.35" customHeight="1" x14ac:dyDescent="0.2"/>
    <row r="533" s="19" customFormat="1" ht="13.35" customHeight="1" x14ac:dyDescent="0.2"/>
    <row r="534" s="19" customFormat="1" ht="13.35" customHeight="1" x14ac:dyDescent="0.2"/>
    <row r="535" s="19" customFormat="1" ht="13.35" customHeight="1" x14ac:dyDescent="0.2"/>
    <row r="536" s="19" customFormat="1" ht="13.35" customHeight="1" x14ac:dyDescent="0.2"/>
    <row r="537" s="19" customFormat="1" ht="13.35" customHeight="1" x14ac:dyDescent="0.2"/>
    <row r="538" s="19" customFormat="1" ht="13.35" customHeight="1" x14ac:dyDescent="0.2"/>
    <row r="539" s="19" customFormat="1" ht="13.35" customHeight="1" x14ac:dyDescent="0.2"/>
    <row r="540" s="19" customFormat="1" ht="13.35" customHeight="1" x14ac:dyDescent="0.2"/>
    <row r="541" s="19" customFormat="1" ht="13.35" customHeight="1" x14ac:dyDescent="0.2"/>
    <row r="542" s="19" customFormat="1" ht="13.35" customHeight="1" x14ac:dyDescent="0.2"/>
    <row r="543" s="19" customFormat="1" ht="13.35" customHeight="1" x14ac:dyDescent="0.2"/>
    <row r="544" s="19" customFormat="1" ht="13.35" customHeight="1" x14ac:dyDescent="0.2"/>
    <row r="545" s="19" customFormat="1" ht="13.35" customHeight="1" x14ac:dyDescent="0.2"/>
    <row r="546" s="19" customFormat="1" ht="13.35" customHeight="1" x14ac:dyDescent="0.2"/>
    <row r="547" s="19" customFormat="1" ht="13.35" customHeight="1" x14ac:dyDescent="0.2"/>
    <row r="548" s="19" customFormat="1" ht="13.35" customHeight="1" x14ac:dyDescent="0.2"/>
    <row r="549" s="19" customFormat="1" ht="13.35" customHeight="1" x14ac:dyDescent="0.2"/>
    <row r="550" s="19" customFormat="1" ht="13.35" customHeight="1" x14ac:dyDescent="0.2"/>
    <row r="551" s="19" customFormat="1" ht="13.35" customHeight="1" x14ac:dyDescent="0.2"/>
    <row r="552" s="19" customFormat="1" ht="13.35" customHeight="1" x14ac:dyDescent="0.2"/>
    <row r="553" s="19" customFormat="1" ht="13.35" customHeight="1" x14ac:dyDescent="0.2"/>
    <row r="554" s="19" customFormat="1" ht="13.35" customHeight="1" x14ac:dyDescent="0.2"/>
    <row r="555" s="19" customFormat="1" ht="13.35" customHeight="1" x14ac:dyDescent="0.2"/>
    <row r="556" s="19" customFormat="1" ht="13.35" customHeight="1" x14ac:dyDescent="0.2"/>
    <row r="557" s="19" customFormat="1" ht="13.35" customHeight="1" x14ac:dyDescent="0.2"/>
    <row r="558" s="19" customFormat="1" ht="13.35" customHeight="1" x14ac:dyDescent="0.2"/>
    <row r="559" s="19" customFormat="1" ht="13.35" customHeight="1" x14ac:dyDescent="0.2"/>
    <row r="560" s="19" customFormat="1" ht="13.35" customHeight="1" x14ac:dyDescent="0.2"/>
    <row r="561" s="19" customFormat="1" ht="13.35" customHeight="1" x14ac:dyDescent="0.2"/>
    <row r="562" s="19" customFormat="1" ht="13.35" customHeight="1" x14ac:dyDescent="0.2"/>
    <row r="563" s="19" customFormat="1" ht="13.35" customHeight="1" x14ac:dyDescent="0.2"/>
    <row r="564" s="19" customFormat="1" ht="13.35" customHeight="1" x14ac:dyDescent="0.2"/>
    <row r="565" s="19" customFormat="1" ht="13.35" customHeight="1" x14ac:dyDescent="0.2"/>
    <row r="566" s="19" customFormat="1" ht="13.35" customHeight="1" x14ac:dyDescent="0.2"/>
    <row r="567" s="19" customFormat="1" ht="13.35" customHeight="1" x14ac:dyDescent="0.2"/>
    <row r="568" s="19" customFormat="1" ht="13.35" customHeight="1" x14ac:dyDescent="0.2"/>
    <row r="569" s="19" customFormat="1" ht="13.35" customHeight="1" x14ac:dyDescent="0.2"/>
    <row r="570" s="19" customFormat="1" ht="13.35" customHeight="1" x14ac:dyDescent="0.2"/>
    <row r="571" s="19" customFormat="1" ht="13.35" customHeight="1" x14ac:dyDescent="0.2"/>
    <row r="572" s="19" customFormat="1" ht="13.35" customHeight="1" x14ac:dyDescent="0.2"/>
    <row r="573" s="19" customFormat="1" ht="13.35" customHeight="1" x14ac:dyDescent="0.2"/>
    <row r="574" s="19" customFormat="1" ht="13.35" customHeight="1" x14ac:dyDescent="0.2"/>
    <row r="575" s="19" customFormat="1" ht="13.35" customHeight="1" x14ac:dyDescent="0.2"/>
    <row r="576" s="19" customFormat="1" ht="13.35" customHeight="1" x14ac:dyDescent="0.2"/>
    <row r="577" s="19" customFormat="1" ht="13.35" customHeight="1" x14ac:dyDescent="0.2"/>
    <row r="578" s="19" customFormat="1" ht="13.35" customHeight="1" x14ac:dyDescent="0.2"/>
    <row r="579" s="19" customFormat="1" ht="13.35" customHeight="1" x14ac:dyDescent="0.2"/>
    <row r="580" s="19" customFormat="1" ht="13.35" customHeight="1" x14ac:dyDescent="0.2"/>
    <row r="581" s="19" customFormat="1" ht="13.35" customHeight="1" x14ac:dyDescent="0.2"/>
    <row r="582" s="19" customFormat="1" ht="13.35" customHeight="1" x14ac:dyDescent="0.2"/>
    <row r="583" s="19" customFormat="1" ht="13.35" customHeight="1" x14ac:dyDescent="0.2"/>
    <row r="584" s="19" customFormat="1" ht="13.35" customHeight="1" x14ac:dyDescent="0.2"/>
    <row r="585" s="19" customFormat="1" ht="13.35" customHeight="1" x14ac:dyDescent="0.2"/>
    <row r="586" s="19" customFormat="1" ht="13.35" customHeight="1" x14ac:dyDescent="0.2"/>
    <row r="587" s="19" customFormat="1" ht="13.35" customHeight="1" x14ac:dyDescent="0.2"/>
    <row r="588" s="19" customFormat="1" ht="13.35" customHeight="1" x14ac:dyDescent="0.2"/>
    <row r="589" s="19" customFormat="1" ht="13.35" customHeight="1" x14ac:dyDescent="0.2"/>
    <row r="590" s="19" customFormat="1" ht="13.35" customHeight="1" x14ac:dyDescent="0.2"/>
    <row r="591" s="19" customFormat="1" ht="13.35" customHeight="1" x14ac:dyDescent="0.2"/>
    <row r="592" s="19" customFormat="1" ht="13.35" customHeight="1" x14ac:dyDescent="0.2"/>
    <row r="593" s="19" customFormat="1" ht="13.35" customHeight="1" x14ac:dyDescent="0.2"/>
    <row r="594" s="19" customFormat="1" ht="13.35" customHeight="1" x14ac:dyDescent="0.2"/>
    <row r="595" s="19" customFormat="1" ht="13.35" customHeight="1" x14ac:dyDescent="0.2"/>
    <row r="596" s="19" customFormat="1" ht="13.35" customHeight="1" x14ac:dyDescent="0.2"/>
    <row r="597" s="19" customFormat="1" ht="13.35" customHeight="1" x14ac:dyDescent="0.2"/>
    <row r="598" s="19" customFormat="1" ht="13.35" customHeight="1" x14ac:dyDescent="0.2"/>
    <row r="599" s="19" customFormat="1" ht="13.35" customHeight="1" x14ac:dyDescent="0.2"/>
    <row r="600" s="19" customFormat="1" ht="13.35" customHeight="1" x14ac:dyDescent="0.2"/>
    <row r="601" s="19" customFormat="1" ht="13.35" customHeight="1" x14ac:dyDescent="0.2"/>
    <row r="602" s="19" customFormat="1" ht="13.35" customHeight="1" x14ac:dyDescent="0.2"/>
    <row r="603" s="19" customFormat="1" ht="13.35" customHeight="1" x14ac:dyDescent="0.2"/>
    <row r="604" s="19" customFormat="1" ht="13.35" customHeight="1" x14ac:dyDescent="0.2"/>
    <row r="605" s="19" customFormat="1" ht="13.35" customHeight="1" x14ac:dyDescent="0.2"/>
    <row r="606" s="19" customFormat="1" ht="13.35" customHeight="1" x14ac:dyDescent="0.2"/>
    <row r="607" s="19" customFormat="1" ht="13.35" customHeight="1" x14ac:dyDescent="0.2"/>
    <row r="608" s="19" customFormat="1" ht="13.35" customHeight="1" x14ac:dyDescent="0.2"/>
    <row r="609" s="19" customFormat="1" ht="13.35" customHeight="1" x14ac:dyDescent="0.2"/>
    <row r="610" s="19" customFormat="1" ht="13.35" customHeight="1" x14ac:dyDescent="0.2"/>
    <row r="611" s="19" customFormat="1" ht="13.35" customHeight="1" x14ac:dyDescent="0.2"/>
    <row r="612" s="19" customFormat="1" ht="13.35" customHeight="1" x14ac:dyDescent="0.2"/>
    <row r="613" s="19" customFormat="1" ht="13.35" customHeight="1" x14ac:dyDescent="0.2"/>
    <row r="614" s="19" customFormat="1" ht="13.35" customHeight="1" x14ac:dyDescent="0.2"/>
    <row r="615" s="19" customFormat="1" ht="13.35" customHeight="1" x14ac:dyDescent="0.2"/>
    <row r="616" s="19" customFormat="1" ht="13.35" customHeight="1" x14ac:dyDescent="0.2"/>
    <row r="617" s="19" customFormat="1" ht="13.35" customHeight="1" x14ac:dyDescent="0.2"/>
    <row r="618" s="19" customFormat="1" ht="13.35" customHeight="1" x14ac:dyDescent="0.2"/>
    <row r="619" s="19" customFormat="1" ht="13.35" customHeight="1" x14ac:dyDescent="0.2"/>
    <row r="620" s="19" customFormat="1" ht="13.35" customHeight="1" x14ac:dyDescent="0.2"/>
    <row r="621" s="19" customFormat="1" ht="13.35" customHeight="1" x14ac:dyDescent="0.2"/>
    <row r="622" s="19" customFormat="1" ht="13.35" customHeight="1" x14ac:dyDescent="0.2"/>
    <row r="623" s="19" customFormat="1" ht="13.35" customHeight="1" x14ac:dyDescent="0.2"/>
    <row r="624" s="19" customFormat="1" ht="13.35" customHeight="1" x14ac:dyDescent="0.2"/>
    <row r="625" s="19" customFormat="1" ht="13.35" customHeight="1" x14ac:dyDescent="0.2"/>
    <row r="626" s="19" customFormat="1" ht="13.35" customHeight="1" x14ac:dyDescent="0.2"/>
    <row r="627" s="19" customFormat="1" ht="13.35" customHeight="1" x14ac:dyDescent="0.2"/>
    <row r="628" s="19" customFormat="1" ht="13.35" customHeight="1" x14ac:dyDescent="0.2"/>
    <row r="629" s="19" customFormat="1" ht="13.35" customHeight="1" x14ac:dyDescent="0.2"/>
    <row r="630" s="19" customFormat="1" ht="13.35" customHeight="1" x14ac:dyDescent="0.2"/>
    <row r="631" s="19" customFormat="1" ht="13.35" customHeight="1" x14ac:dyDescent="0.2"/>
    <row r="632" s="19" customFormat="1" ht="13.35" customHeight="1" x14ac:dyDescent="0.2"/>
    <row r="633" s="19" customFormat="1" ht="13.35" customHeight="1" x14ac:dyDescent="0.2"/>
    <row r="634" s="19" customFormat="1" ht="13.35" customHeight="1" x14ac:dyDescent="0.2"/>
    <row r="635" s="19" customFormat="1" ht="13.35" customHeight="1" x14ac:dyDescent="0.2"/>
    <row r="636" s="19" customFormat="1" ht="13.35" customHeight="1" x14ac:dyDescent="0.2"/>
    <row r="637" s="19" customFormat="1" ht="13.35" customHeight="1" x14ac:dyDescent="0.2"/>
    <row r="638" s="19" customFormat="1" ht="13.35" customHeight="1" x14ac:dyDescent="0.2"/>
    <row r="639" s="19" customFormat="1" ht="13.35" customHeight="1" x14ac:dyDescent="0.2"/>
    <row r="640" s="19" customFormat="1" ht="13.35" customHeight="1" x14ac:dyDescent="0.2"/>
    <row r="641" s="19" customFormat="1" ht="13.35" customHeight="1" x14ac:dyDescent="0.2"/>
    <row r="642" s="19" customFormat="1" ht="13.35" customHeight="1" x14ac:dyDescent="0.2"/>
    <row r="643" s="19" customFormat="1" ht="13.35" customHeight="1" x14ac:dyDescent="0.2"/>
    <row r="644" s="19" customFormat="1" ht="13.35" customHeight="1" x14ac:dyDescent="0.2"/>
    <row r="645" s="19" customFormat="1" ht="13.35" customHeight="1" x14ac:dyDescent="0.2"/>
    <row r="646" s="19" customFormat="1" ht="13.35" customHeight="1" x14ac:dyDescent="0.2"/>
    <row r="647" s="19" customFormat="1" ht="13.35" customHeight="1" x14ac:dyDescent="0.2"/>
    <row r="648" s="19" customFormat="1" ht="13.35" customHeight="1" x14ac:dyDescent="0.2"/>
    <row r="649" s="19" customFormat="1" ht="13.35" customHeight="1" x14ac:dyDescent="0.2"/>
    <row r="650" s="19" customFormat="1" ht="13.35" customHeight="1" x14ac:dyDescent="0.2"/>
    <row r="651" s="19" customFormat="1" ht="13.35" customHeight="1" x14ac:dyDescent="0.2"/>
    <row r="652" s="19" customFormat="1" ht="13.35" customHeight="1" x14ac:dyDescent="0.2"/>
    <row r="653" s="19" customFormat="1" ht="13.35" customHeight="1" x14ac:dyDescent="0.2"/>
    <row r="654" s="19" customFormat="1" ht="13.35" customHeight="1" x14ac:dyDescent="0.2"/>
    <row r="655" s="19" customFormat="1" ht="13.35" customHeight="1" x14ac:dyDescent="0.2"/>
    <row r="656" s="19" customFormat="1" ht="13.35" customHeight="1" x14ac:dyDescent="0.2"/>
    <row r="657" s="19" customFormat="1" ht="13.35" customHeight="1" x14ac:dyDescent="0.2"/>
    <row r="658" s="19" customFormat="1" ht="13.35" customHeight="1" x14ac:dyDescent="0.2"/>
    <row r="659" s="19" customFormat="1" ht="13.35" customHeight="1" x14ac:dyDescent="0.2"/>
    <row r="660" s="19" customFormat="1" ht="13.35" customHeight="1" x14ac:dyDescent="0.2"/>
    <row r="661" s="19" customFormat="1" ht="13.35" customHeight="1" x14ac:dyDescent="0.2"/>
    <row r="662" s="19" customFormat="1" ht="13.35" customHeight="1" x14ac:dyDescent="0.2"/>
    <row r="663" s="19" customFormat="1" ht="13.35" customHeight="1" x14ac:dyDescent="0.2"/>
    <row r="664" s="19" customFormat="1" ht="13.35" customHeight="1" x14ac:dyDescent="0.2"/>
    <row r="665" s="19" customFormat="1" ht="13.35" customHeight="1" x14ac:dyDescent="0.2"/>
    <row r="666" s="19" customFormat="1" ht="13.35" customHeight="1" x14ac:dyDescent="0.2"/>
    <row r="667" s="19" customFormat="1" ht="13.35" customHeight="1" x14ac:dyDescent="0.2"/>
    <row r="668" s="19" customFormat="1" ht="13.35" customHeight="1" x14ac:dyDescent="0.2"/>
    <row r="669" s="19" customFormat="1" ht="13.35" customHeight="1" x14ac:dyDescent="0.2"/>
    <row r="670" s="19" customFormat="1" ht="13.35" customHeight="1" x14ac:dyDescent="0.2"/>
    <row r="671" s="19" customFormat="1" ht="13.35" customHeight="1" x14ac:dyDescent="0.2"/>
    <row r="672" s="19" customFormat="1" ht="13.35" customHeight="1" x14ac:dyDescent="0.2"/>
    <row r="673" s="19" customFormat="1" ht="13.35" customHeight="1" x14ac:dyDescent="0.2"/>
    <row r="674" s="19" customFormat="1" ht="13.35" customHeight="1" x14ac:dyDescent="0.2"/>
    <row r="675" s="19" customFormat="1" ht="13.35" customHeight="1" x14ac:dyDescent="0.2"/>
    <row r="676" s="19" customFormat="1" ht="13.35" customHeight="1" x14ac:dyDescent="0.2"/>
    <row r="677" s="19" customFormat="1" ht="13.35" customHeight="1" x14ac:dyDescent="0.2"/>
    <row r="678" s="19" customFormat="1" ht="13.35" customHeight="1" x14ac:dyDescent="0.2"/>
    <row r="679" s="19" customFormat="1" ht="13.35" customHeight="1" x14ac:dyDescent="0.2"/>
    <row r="680" s="19" customFormat="1" ht="13.35" customHeight="1" x14ac:dyDescent="0.2"/>
    <row r="681" s="19" customFormat="1" ht="13.35" customHeight="1" x14ac:dyDescent="0.2"/>
    <row r="682" s="19" customFormat="1" ht="13.35" customHeight="1" x14ac:dyDescent="0.2"/>
    <row r="683" s="19" customFormat="1" ht="13.35" customHeight="1" x14ac:dyDescent="0.2"/>
    <row r="684" s="19" customFormat="1" ht="13.35" customHeight="1" x14ac:dyDescent="0.2"/>
    <row r="685" s="19" customFormat="1" ht="13.35" customHeight="1" x14ac:dyDescent="0.2"/>
    <row r="686" s="19" customFormat="1" ht="13.35" customHeight="1" x14ac:dyDescent="0.2"/>
    <row r="687" s="19" customFormat="1" ht="13.35" customHeight="1" x14ac:dyDescent="0.2"/>
    <row r="688" s="19" customFormat="1" ht="13.35" customHeight="1" x14ac:dyDescent="0.2"/>
    <row r="689" s="19" customFormat="1" ht="13.35" customHeight="1" x14ac:dyDescent="0.2"/>
    <row r="690" s="19" customFormat="1" ht="13.35" customHeight="1" x14ac:dyDescent="0.2"/>
    <row r="691" s="19" customFormat="1" ht="13.35" customHeight="1" x14ac:dyDescent="0.2"/>
    <row r="692" s="19" customFormat="1" ht="13.35" customHeight="1" x14ac:dyDescent="0.2"/>
    <row r="693" s="19" customFormat="1" ht="13.35" customHeight="1" x14ac:dyDescent="0.2"/>
    <row r="694" s="19" customFormat="1" ht="13.35" customHeight="1" x14ac:dyDescent="0.2"/>
    <row r="695" s="19" customFormat="1" ht="13.35" customHeight="1" x14ac:dyDescent="0.2"/>
    <row r="696" s="19" customFormat="1" ht="13.35" customHeight="1" x14ac:dyDescent="0.2"/>
    <row r="697" s="19" customFormat="1" ht="13.35" customHeight="1" x14ac:dyDescent="0.2"/>
    <row r="698" s="19" customFormat="1" ht="13.35" customHeight="1" x14ac:dyDescent="0.2"/>
    <row r="699" s="19" customFormat="1" ht="13.35" customHeight="1" x14ac:dyDescent="0.2"/>
    <row r="700" s="19" customFormat="1" ht="13.35" customHeight="1" x14ac:dyDescent="0.2"/>
    <row r="701" s="19" customFormat="1" ht="13.35" customHeight="1" x14ac:dyDescent="0.2"/>
    <row r="702" s="19" customFormat="1" ht="13.35" customHeight="1" x14ac:dyDescent="0.2"/>
    <row r="703" s="19" customFormat="1" ht="13.35" customHeight="1" x14ac:dyDescent="0.2"/>
    <row r="704" s="19" customFormat="1" ht="13.35" customHeight="1" x14ac:dyDescent="0.2"/>
    <row r="705" s="19" customFormat="1" ht="13.35" customHeight="1" x14ac:dyDescent="0.2"/>
    <row r="706" s="19" customFormat="1" ht="13.35" customHeight="1" x14ac:dyDescent="0.2"/>
    <row r="707" s="19" customFormat="1" ht="13.35" customHeight="1" x14ac:dyDescent="0.2"/>
    <row r="708" s="19" customFormat="1" ht="13.35" customHeight="1" x14ac:dyDescent="0.2"/>
    <row r="709" s="19" customFormat="1" ht="13.35" customHeight="1" x14ac:dyDescent="0.2"/>
    <row r="710" s="19" customFormat="1" ht="13.35" customHeight="1" x14ac:dyDescent="0.2"/>
    <row r="711" s="19" customFormat="1" ht="13.35" customHeight="1" x14ac:dyDescent="0.2"/>
    <row r="712" s="19" customFormat="1" ht="13.35" customHeight="1" x14ac:dyDescent="0.2"/>
    <row r="713" s="19" customFormat="1" ht="13.35" customHeight="1" x14ac:dyDescent="0.2"/>
    <row r="714" s="19" customFormat="1" ht="13.35" customHeight="1" x14ac:dyDescent="0.2"/>
    <row r="715" s="19" customFormat="1" ht="13.35" customHeight="1" x14ac:dyDescent="0.2"/>
    <row r="716" s="19" customFormat="1" ht="13.35" customHeight="1" x14ac:dyDescent="0.2"/>
    <row r="717" s="19" customFormat="1" ht="13.35" customHeight="1" x14ac:dyDescent="0.2"/>
    <row r="718" s="19" customFormat="1" ht="13.35" customHeight="1" x14ac:dyDescent="0.2"/>
    <row r="719" s="19" customFormat="1" ht="13.35" customHeight="1" x14ac:dyDescent="0.2"/>
    <row r="720" s="19" customFormat="1" ht="13.35" customHeight="1" x14ac:dyDescent="0.2"/>
    <row r="721" s="19" customFormat="1" ht="13.35" customHeight="1" x14ac:dyDescent="0.2"/>
    <row r="722" s="19" customFormat="1" ht="13.35" customHeight="1" x14ac:dyDescent="0.2"/>
    <row r="723" s="19" customFormat="1" ht="13.35" customHeight="1" x14ac:dyDescent="0.2"/>
    <row r="724" s="19" customFormat="1" ht="13.35" customHeight="1" x14ac:dyDescent="0.2"/>
    <row r="725" s="19" customFormat="1" ht="13.35" customHeight="1" x14ac:dyDescent="0.2"/>
    <row r="726" s="19" customFormat="1" ht="13.35" customHeight="1" x14ac:dyDescent="0.2"/>
    <row r="727" s="19" customFormat="1" ht="13.35" customHeight="1" x14ac:dyDescent="0.2"/>
    <row r="728" s="19" customFormat="1" ht="13.35" customHeight="1" x14ac:dyDescent="0.2"/>
    <row r="729" s="19" customFormat="1" ht="13.35" customHeight="1" x14ac:dyDescent="0.2"/>
    <row r="730" s="19" customFormat="1" ht="13.35" customHeight="1" x14ac:dyDescent="0.2"/>
    <row r="731" s="19" customFormat="1" ht="13.35" customHeight="1" x14ac:dyDescent="0.2"/>
    <row r="732" s="19" customFormat="1" ht="13.35" customHeight="1" x14ac:dyDescent="0.2"/>
    <row r="733" s="19" customFormat="1" ht="13.35" customHeight="1" x14ac:dyDescent="0.2"/>
    <row r="734" s="19" customFormat="1" ht="13.35" customHeight="1" x14ac:dyDescent="0.2"/>
    <row r="735" s="19" customFormat="1" ht="13.35" customHeight="1" x14ac:dyDescent="0.2"/>
    <row r="736" s="19" customFormat="1" ht="13.35" customHeight="1" x14ac:dyDescent="0.2"/>
    <row r="737" s="19" customFormat="1" ht="13.35" customHeight="1" x14ac:dyDescent="0.2"/>
    <row r="738" s="19" customFormat="1" ht="13.35" customHeight="1" x14ac:dyDescent="0.2"/>
    <row r="739" s="19" customFormat="1" ht="13.35" customHeight="1" x14ac:dyDescent="0.2"/>
    <row r="740" s="19" customFormat="1" ht="13.35" customHeight="1" x14ac:dyDescent="0.2"/>
    <row r="741" s="19" customFormat="1" ht="13.35" customHeight="1" x14ac:dyDescent="0.2"/>
    <row r="742" s="19" customFormat="1" ht="13.35" customHeight="1" x14ac:dyDescent="0.2"/>
    <row r="743" s="19" customFormat="1" ht="13.35" customHeight="1" x14ac:dyDescent="0.2"/>
    <row r="744" s="19" customFormat="1" ht="13.35" customHeight="1" x14ac:dyDescent="0.2"/>
    <row r="745" s="19" customFormat="1" ht="13.35" customHeight="1" x14ac:dyDescent="0.2"/>
    <row r="746" s="19" customFormat="1" ht="13.35" customHeight="1" x14ac:dyDescent="0.2"/>
    <row r="747" s="19" customFormat="1" ht="13.35" customHeight="1" x14ac:dyDescent="0.2"/>
    <row r="748" s="19" customFormat="1" ht="13.35" customHeight="1" x14ac:dyDescent="0.2"/>
    <row r="749" s="19" customFormat="1" ht="13.35" customHeight="1" x14ac:dyDescent="0.2"/>
    <row r="750" s="19" customFormat="1" ht="13.35" customHeight="1" x14ac:dyDescent="0.2"/>
    <row r="751" s="19" customFormat="1" ht="13.35" customHeight="1" x14ac:dyDescent="0.2"/>
    <row r="752" s="19" customFormat="1" ht="13.35" customHeight="1" x14ac:dyDescent="0.2"/>
    <row r="753" s="19" customFormat="1" ht="13.35" customHeight="1" x14ac:dyDescent="0.2"/>
    <row r="754" s="19" customFormat="1" ht="13.35" customHeight="1" x14ac:dyDescent="0.2"/>
    <row r="755" s="19" customFormat="1" ht="13.35" customHeight="1" x14ac:dyDescent="0.2"/>
    <row r="756" s="19" customFormat="1" ht="13.35" customHeight="1" x14ac:dyDescent="0.2"/>
    <row r="757" s="19" customFormat="1" ht="13.35" customHeight="1" x14ac:dyDescent="0.2"/>
    <row r="758" s="19" customFormat="1" ht="13.35" customHeight="1" x14ac:dyDescent="0.2"/>
    <row r="759" s="19" customFormat="1" ht="13.35" customHeight="1" x14ac:dyDescent="0.2"/>
    <row r="760" s="19" customFormat="1" ht="13.35" customHeight="1" x14ac:dyDescent="0.2"/>
    <row r="761" s="19" customFormat="1" ht="13.35" customHeight="1" x14ac:dyDescent="0.2"/>
    <row r="762" s="19" customFormat="1" ht="13.35" customHeight="1" x14ac:dyDescent="0.2"/>
    <row r="763" s="19" customFormat="1" ht="13.35" customHeight="1" x14ac:dyDescent="0.2"/>
    <row r="764" s="19" customFormat="1" ht="13.35" customHeight="1" x14ac:dyDescent="0.2"/>
    <row r="765" s="19" customFormat="1" ht="13.35" customHeight="1" x14ac:dyDescent="0.2"/>
    <row r="766" s="19" customFormat="1" ht="13.35" customHeight="1" x14ac:dyDescent="0.2"/>
    <row r="767" s="19" customFormat="1" ht="13.35" customHeight="1" x14ac:dyDescent="0.2"/>
    <row r="768" s="19" customFormat="1" ht="13.35" customHeight="1" x14ac:dyDescent="0.2"/>
    <row r="769" s="19" customFormat="1" ht="13.35" customHeight="1" x14ac:dyDescent="0.2"/>
    <row r="770" s="19" customFormat="1" ht="13.35" customHeight="1" x14ac:dyDescent="0.2"/>
    <row r="771" s="19" customFormat="1" ht="13.35" customHeight="1" x14ac:dyDescent="0.2"/>
    <row r="772" s="19" customFormat="1" ht="13.35" customHeight="1" x14ac:dyDescent="0.2"/>
    <row r="773" s="19" customFormat="1" ht="13.35" customHeight="1" x14ac:dyDescent="0.2"/>
    <row r="774" s="19" customFormat="1" ht="13.35" customHeight="1" x14ac:dyDescent="0.2"/>
    <row r="775" s="19" customFormat="1" ht="13.35" customHeight="1" x14ac:dyDescent="0.2"/>
    <row r="776" s="19" customFormat="1" ht="13.35" customHeight="1" x14ac:dyDescent="0.2"/>
    <row r="777" s="19" customFormat="1" ht="13.35" customHeight="1" x14ac:dyDescent="0.2"/>
    <row r="778" s="19" customFormat="1" ht="13.35" customHeight="1" x14ac:dyDescent="0.2"/>
    <row r="779" s="19" customFormat="1" ht="13.35" customHeight="1" x14ac:dyDescent="0.2"/>
    <row r="780" s="19" customFormat="1" ht="13.35" customHeight="1" x14ac:dyDescent="0.2"/>
    <row r="781" s="19" customFormat="1" ht="13.35" customHeight="1" x14ac:dyDescent="0.2"/>
    <row r="782" s="19" customFormat="1" ht="13.35" customHeight="1" x14ac:dyDescent="0.2"/>
    <row r="783" s="19" customFormat="1" ht="13.35" customHeight="1" x14ac:dyDescent="0.2"/>
    <row r="784" s="19" customFormat="1" ht="13.35" customHeight="1" x14ac:dyDescent="0.2"/>
    <row r="785" s="19" customFormat="1" ht="13.35" customHeight="1" x14ac:dyDescent="0.2"/>
    <row r="786" s="19" customFormat="1" ht="13.35" customHeight="1" x14ac:dyDescent="0.2"/>
    <row r="787" s="19" customFormat="1" ht="13.35" customHeight="1" x14ac:dyDescent="0.2"/>
    <row r="788" s="19" customFormat="1" ht="13.35" customHeight="1" x14ac:dyDescent="0.2"/>
    <row r="789" s="19" customFormat="1" ht="13.35" customHeight="1" x14ac:dyDescent="0.2"/>
    <row r="790" s="19" customFormat="1" ht="13.35" customHeight="1" x14ac:dyDescent="0.2"/>
    <row r="791" s="19" customFormat="1" ht="13.35" customHeight="1" x14ac:dyDescent="0.2"/>
    <row r="792" s="19" customFormat="1" ht="13.35" customHeight="1" x14ac:dyDescent="0.2"/>
    <row r="793" s="19" customFormat="1" ht="13.35" customHeight="1" x14ac:dyDescent="0.2"/>
    <row r="794" s="19" customFormat="1" ht="13.35" customHeight="1" x14ac:dyDescent="0.2"/>
    <row r="795" s="19" customFormat="1" ht="13.35" customHeight="1" x14ac:dyDescent="0.2"/>
    <row r="796" s="19" customFormat="1" ht="13.35" customHeight="1" x14ac:dyDescent="0.2"/>
    <row r="797" s="19" customFormat="1" ht="13.35" customHeight="1" x14ac:dyDescent="0.2"/>
    <row r="798" s="19" customFormat="1" ht="13.35" customHeight="1" x14ac:dyDescent="0.2"/>
    <row r="799" s="19" customFormat="1" ht="13.35" customHeight="1" x14ac:dyDescent="0.2"/>
    <row r="800" s="19" customFormat="1" ht="13.35" customHeight="1" x14ac:dyDescent="0.2"/>
    <row r="801" s="19" customFormat="1" ht="13.35" customHeight="1" x14ac:dyDescent="0.2"/>
    <row r="802" s="19" customFormat="1" ht="13.35" customHeight="1" x14ac:dyDescent="0.2"/>
    <row r="803" s="19" customFormat="1" ht="13.35" customHeight="1" x14ac:dyDescent="0.2"/>
    <row r="804" s="19" customFormat="1" ht="13.35" customHeight="1" x14ac:dyDescent="0.2"/>
    <row r="805" s="19" customFormat="1" ht="13.35" customHeight="1" x14ac:dyDescent="0.2"/>
    <row r="806" s="19" customFormat="1" ht="13.35" customHeight="1" x14ac:dyDescent="0.2"/>
    <row r="807" s="19" customFormat="1" ht="13.35" customHeight="1" x14ac:dyDescent="0.2"/>
    <row r="808" s="19" customFormat="1" ht="13.35" customHeight="1" x14ac:dyDescent="0.2"/>
    <row r="809" s="19" customFormat="1" ht="13.35" customHeight="1" x14ac:dyDescent="0.2"/>
    <row r="810" s="19" customFormat="1" ht="13.35" customHeight="1" x14ac:dyDescent="0.2"/>
    <row r="811" s="19" customFormat="1" ht="13.35" customHeight="1" x14ac:dyDescent="0.2"/>
    <row r="812" s="19" customFormat="1" ht="13.35" customHeight="1" x14ac:dyDescent="0.2"/>
    <row r="813" s="19" customFormat="1" ht="13.35" customHeight="1" x14ac:dyDescent="0.2"/>
    <row r="814" s="19" customFormat="1" ht="13.35" customHeight="1" x14ac:dyDescent="0.2"/>
    <row r="815" s="19" customFormat="1" ht="13.35" customHeight="1" x14ac:dyDescent="0.2"/>
    <row r="816" s="19" customFormat="1" ht="13.35" customHeight="1" x14ac:dyDescent="0.2"/>
    <row r="817" s="19" customFormat="1" ht="13.35" customHeight="1" x14ac:dyDescent="0.2"/>
    <row r="818" s="19" customFormat="1" ht="13.35" customHeight="1" x14ac:dyDescent="0.2"/>
    <row r="819" s="19" customFormat="1" ht="13.35" customHeight="1" x14ac:dyDescent="0.2"/>
    <row r="820" s="19" customFormat="1" ht="13.35" customHeight="1" x14ac:dyDescent="0.2"/>
    <row r="821" s="19" customFormat="1" ht="13.35" customHeight="1" x14ac:dyDescent="0.2"/>
    <row r="822" s="19" customFormat="1" ht="13.35" customHeight="1" x14ac:dyDescent="0.2"/>
    <row r="823" s="19" customFormat="1" ht="13.35" customHeight="1" x14ac:dyDescent="0.2"/>
    <row r="824" s="19" customFormat="1" ht="13.35" customHeight="1" x14ac:dyDescent="0.2"/>
    <row r="825" s="19" customFormat="1" ht="13.35" customHeight="1" x14ac:dyDescent="0.2"/>
    <row r="826" s="19" customFormat="1" ht="13.35" customHeight="1" x14ac:dyDescent="0.2"/>
    <row r="827" s="19" customFormat="1" ht="13.35" customHeight="1" x14ac:dyDescent="0.2"/>
    <row r="828" s="19" customFormat="1" ht="13.35" customHeight="1" x14ac:dyDescent="0.2"/>
    <row r="829" s="19" customFormat="1" ht="13.35" customHeight="1" x14ac:dyDescent="0.2"/>
    <row r="830" s="19" customFormat="1" ht="13.35" customHeight="1" x14ac:dyDescent="0.2"/>
    <row r="831" s="19" customFormat="1" ht="13.35" customHeight="1" x14ac:dyDescent="0.2"/>
    <row r="832" s="19" customFormat="1" ht="13.35" customHeight="1" x14ac:dyDescent="0.2"/>
    <row r="833" s="19" customFormat="1" ht="13.35" customHeight="1" x14ac:dyDescent="0.2"/>
    <row r="834" s="19" customFormat="1" ht="13.35" customHeight="1" x14ac:dyDescent="0.2"/>
    <row r="835" s="19" customFormat="1" ht="13.35" customHeight="1" x14ac:dyDescent="0.2"/>
    <row r="836" s="19" customFormat="1" ht="13.35" customHeight="1" x14ac:dyDescent="0.2"/>
    <row r="837" s="19" customFormat="1" ht="13.35" customHeight="1" x14ac:dyDescent="0.2"/>
    <row r="838" s="19" customFormat="1" ht="13.35" customHeight="1" x14ac:dyDescent="0.2"/>
    <row r="839" s="19" customFormat="1" ht="13.35" customHeight="1" x14ac:dyDescent="0.2"/>
    <row r="840" s="19" customFormat="1" ht="13.35" customHeight="1" x14ac:dyDescent="0.2"/>
    <row r="841" s="19" customFormat="1" ht="13.35" customHeight="1" x14ac:dyDescent="0.2"/>
    <row r="842" s="19" customFormat="1" ht="13.35" customHeight="1" x14ac:dyDescent="0.2"/>
    <row r="843" s="19" customFormat="1" ht="13.35" customHeight="1" x14ac:dyDescent="0.2"/>
    <row r="844" s="19" customFormat="1" ht="13.35" customHeight="1" x14ac:dyDescent="0.2"/>
    <row r="845" s="19" customFormat="1" ht="13.35" customHeight="1" x14ac:dyDescent="0.2"/>
    <row r="846" s="19" customFormat="1" ht="13.35" customHeight="1" x14ac:dyDescent="0.2"/>
    <row r="847" s="19" customFormat="1" ht="13.35" customHeight="1" x14ac:dyDescent="0.2"/>
    <row r="848" s="19" customFormat="1" ht="13.35" customHeight="1" x14ac:dyDescent="0.2"/>
    <row r="849" s="19" customFormat="1" ht="13.35" customHeight="1" x14ac:dyDescent="0.2"/>
    <row r="850" s="19" customFormat="1" ht="13.35" customHeight="1" x14ac:dyDescent="0.2"/>
    <row r="851" s="19" customFormat="1" ht="13.35" customHeight="1" x14ac:dyDescent="0.2"/>
    <row r="852" s="19" customFormat="1" ht="13.35" customHeight="1" x14ac:dyDescent="0.2"/>
    <row r="853" s="19" customFormat="1" ht="13.35" customHeight="1" x14ac:dyDescent="0.2"/>
    <row r="854" s="19" customFormat="1" ht="13.35" customHeight="1" x14ac:dyDescent="0.2"/>
    <row r="855" s="19" customFormat="1" ht="13.35" customHeight="1" x14ac:dyDescent="0.2"/>
    <row r="856" s="19" customFormat="1" ht="13.35" customHeight="1" x14ac:dyDescent="0.2"/>
    <row r="857" s="19" customFormat="1" ht="13.35" customHeight="1" x14ac:dyDescent="0.2"/>
    <row r="858" s="19" customFormat="1" ht="13.35" customHeight="1" x14ac:dyDescent="0.2"/>
    <row r="859" s="19" customFormat="1" ht="13.35" customHeight="1" x14ac:dyDescent="0.2"/>
    <row r="860" s="19" customFormat="1" ht="13.35" customHeight="1" x14ac:dyDescent="0.2"/>
    <row r="861" s="19" customFormat="1" ht="13.35" customHeight="1" x14ac:dyDescent="0.2"/>
    <row r="862" s="19" customFormat="1" ht="13.35" customHeight="1" x14ac:dyDescent="0.2"/>
    <row r="863" s="19" customFormat="1" ht="13.35" customHeight="1" x14ac:dyDescent="0.2"/>
    <row r="864" s="19" customFormat="1" ht="13.35" customHeight="1" x14ac:dyDescent="0.2"/>
    <row r="865" s="19" customFormat="1" ht="13.35" customHeight="1" x14ac:dyDescent="0.2"/>
    <row r="866" s="19" customFormat="1" ht="13.35" customHeight="1" x14ac:dyDescent="0.2"/>
    <row r="867" s="19" customFormat="1" ht="13.35" customHeight="1" x14ac:dyDescent="0.2"/>
    <row r="868" s="19" customFormat="1" ht="13.35" customHeight="1" x14ac:dyDescent="0.2"/>
    <row r="869" s="19" customFormat="1" ht="13.35" customHeight="1" x14ac:dyDescent="0.2"/>
    <row r="870" s="19" customFormat="1" ht="13.35" customHeight="1" x14ac:dyDescent="0.2"/>
    <row r="871" s="19" customFormat="1" ht="13.35" customHeight="1" x14ac:dyDescent="0.2"/>
    <row r="872" s="19" customFormat="1" ht="13.35" customHeight="1" x14ac:dyDescent="0.2"/>
    <row r="873" s="19" customFormat="1" ht="13.35" customHeight="1" x14ac:dyDescent="0.2"/>
    <row r="874" s="19" customFormat="1" ht="13.35" customHeight="1" x14ac:dyDescent="0.2"/>
    <row r="875" s="19" customFormat="1" ht="13.35" customHeight="1" x14ac:dyDescent="0.2"/>
    <row r="876" s="19" customFormat="1" ht="13.35" customHeight="1" x14ac:dyDescent="0.2"/>
    <row r="877" s="19" customFormat="1" ht="13.35" customHeight="1" x14ac:dyDescent="0.2"/>
    <row r="878" s="19" customFormat="1" ht="13.35" customHeight="1" x14ac:dyDescent="0.2"/>
    <row r="879" s="19" customFormat="1" ht="13.35" customHeight="1" x14ac:dyDescent="0.2"/>
    <row r="880" s="19" customFormat="1" ht="13.35" customHeight="1" x14ac:dyDescent="0.2"/>
    <row r="881" s="19" customFormat="1" ht="13.35" customHeight="1" x14ac:dyDescent="0.2"/>
    <row r="882" s="19" customFormat="1" ht="13.35" customHeight="1" x14ac:dyDescent="0.2"/>
    <row r="883" s="19" customFormat="1" ht="13.35" customHeight="1" x14ac:dyDescent="0.2"/>
    <row r="884" s="19" customFormat="1" ht="13.35" customHeight="1" x14ac:dyDescent="0.2"/>
    <row r="885" s="19" customFormat="1" ht="13.35" customHeight="1" x14ac:dyDescent="0.2"/>
    <row r="886" s="19" customFormat="1" ht="13.35" customHeight="1" x14ac:dyDescent="0.2"/>
    <row r="887" s="19" customFormat="1" ht="13.35" customHeight="1" x14ac:dyDescent="0.2"/>
    <row r="888" s="19" customFormat="1" ht="13.35" customHeight="1" x14ac:dyDescent="0.2"/>
    <row r="889" s="19" customFormat="1" ht="13.35" customHeight="1" x14ac:dyDescent="0.2"/>
    <row r="890" s="19" customFormat="1" ht="13.35" customHeight="1" x14ac:dyDescent="0.2"/>
    <row r="891" s="19" customFormat="1" ht="13.35" customHeight="1" x14ac:dyDescent="0.2"/>
    <row r="892" s="19" customFormat="1" ht="13.35" customHeight="1" x14ac:dyDescent="0.2"/>
    <row r="893" s="19" customFormat="1" ht="13.35" customHeight="1" x14ac:dyDescent="0.2"/>
    <row r="894" s="19" customFormat="1" ht="13.35" customHeight="1" x14ac:dyDescent="0.2"/>
    <row r="895" s="19" customFormat="1" ht="13.35" customHeight="1" x14ac:dyDescent="0.2"/>
    <row r="896" s="19" customFormat="1" ht="13.35" customHeight="1" x14ac:dyDescent="0.2"/>
    <row r="897" s="19" customFormat="1" ht="13.35" customHeight="1" x14ac:dyDescent="0.2"/>
    <row r="898" s="19" customFormat="1" ht="13.35" customHeight="1" x14ac:dyDescent="0.2"/>
    <row r="899" s="19" customFormat="1" ht="13.35" customHeight="1" x14ac:dyDescent="0.2"/>
    <row r="900" s="19" customFormat="1" ht="13.35" customHeight="1" x14ac:dyDescent="0.2"/>
    <row r="901" s="19" customFormat="1" ht="13.35" customHeight="1" x14ac:dyDescent="0.2"/>
    <row r="902" s="19" customFormat="1" ht="13.35" customHeight="1" x14ac:dyDescent="0.2"/>
    <row r="903" s="19" customFormat="1" ht="13.35" customHeight="1" x14ac:dyDescent="0.2"/>
    <row r="904" s="19" customFormat="1" ht="13.35" customHeight="1" x14ac:dyDescent="0.2"/>
    <row r="905" s="19" customFormat="1" ht="13.35" customHeight="1" x14ac:dyDescent="0.2"/>
    <row r="906" s="19" customFormat="1" ht="13.35" customHeight="1" x14ac:dyDescent="0.2"/>
    <row r="907" s="19" customFormat="1" ht="13.35" customHeight="1" x14ac:dyDescent="0.2"/>
    <row r="908" s="19" customFormat="1" ht="13.35" customHeight="1" x14ac:dyDescent="0.2"/>
    <row r="909" s="19" customFormat="1" ht="13.35" customHeight="1" x14ac:dyDescent="0.2"/>
    <row r="910" s="19" customFormat="1" ht="13.35" customHeight="1" x14ac:dyDescent="0.2"/>
    <row r="911" s="19" customFormat="1" ht="13.35" customHeight="1" x14ac:dyDescent="0.2"/>
    <row r="912" s="19" customFormat="1" ht="13.35" customHeight="1" x14ac:dyDescent="0.2"/>
    <row r="913" s="19" customFormat="1" ht="13.35" customHeight="1" x14ac:dyDescent="0.2"/>
    <row r="914" s="19" customFormat="1" ht="13.35" customHeight="1" x14ac:dyDescent="0.2"/>
    <row r="915" s="19" customFormat="1" ht="13.35" customHeight="1" x14ac:dyDescent="0.2"/>
    <row r="916" s="19" customFormat="1" ht="13.35" customHeight="1" x14ac:dyDescent="0.2"/>
    <row r="917" s="19" customFormat="1" ht="13.35" customHeight="1" x14ac:dyDescent="0.2"/>
    <row r="918" s="19" customFormat="1" ht="13.35" customHeight="1" x14ac:dyDescent="0.2"/>
    <row r="919" s="19" customFormat="1" ht="13.35" customHeight="1" x14ac:dyDescent="0.2"/>
    <row r="920" s="19" customFormat="1" ht="13.35" customHeight="1" x14ac:dyDescent="0.2"/>
    <row r="921" s="19" customFormat="1" ht="13.35" customHeight="1" x14ac:dyDescent="0.2"/>
    <row r="922" s="19" customFormat="1" ht="13.35" customHeight="1" x14ac:dyDescent="0.2"/>
    <row r="923" s="19" customFormat="1" ht="13.35" customHeight="1" x14ac:dyDescent="0.2"/>
    <row r="924" s="19" customFormat="1" ht="13.35" customHeight="1" x14ac:dyDescent="0.2"/>
    <row r="925" s="19" customFormat="1" ht="13.35" customHeight="1" x14ac:dyDescent="0.2"/>
    <row r="926" s="19" customFormat="1" ht="13.35" customHeight="1" x14ac:dyDescent="0.2"/>
    <row r="927" s="19" customFormat="1" ht="13.35" customHeight="1" x14ac:dyDescent="0.2"/>
    <row r="928" s="19" customFormat="1" ht="13.35" customHeight="1" x14ac:dyDescent="0.2"/>
    <row r="929" s="19" customFormat="1" ht="13.35" customHeight="1" x14ac:dyDescent="0.2"/>
    <row r="930" s="19" customFormat="1" ht="13.35" customHeight="1" x14ac:dyDescent="0.2"/>
    <row r="931" s="19" customFormat="1" ht="13.35" customHeight="1" x14ac:dyDescent="0.2"/>
    <row r="932" s="19" customFormat="1" ht="13.35" customHeight="1" x14ac:dyDescent="0.2"/>
    <row r="933" s="19" customFormat="1" ht="13.35" customHeight="1" x14ac:dyDescent="0.2"/>
    <row r="934" s="19" customFormat="1" ht="13.35" customHeight="1" x14ac:dyDescent="0.2"/>
    <row r="935" s="19" customFormat="1" ht="13.35" customHeight="1" x14ac:dyDescent="0.2"/>
    <row r="936" s="19" customFormat="1" ht="13.35" customHeight="1" x14ac:dyDescent="0.2"/>
    <row r="937" s="19" customFormat="1" ht="13.35" customHeight="1" x14ac:dyDescent="0.2"/>
    <row r="938" s="19" customFormat="1" ht="13.35" customHeight="1" x14ac:dyDescent="0.2"/>
    <row r="939" s="19" customFormat="1" ht="13.35" customHeight="1" x14ac:dyDescent="0.2"/>
    <row r="940" s="19" customFormat="1" ht="13.35" customHeight="1" x14ac:dyDescent="0.2"/>
    <row r="941" s="19" customFormat="1" ht="13.35" customHeight="1" x14ac:dyDescent="0.2"/>
    <row r="942" s="19" customFormat="1" ht="13.35" customHeight="1" x14ac:dyDescent="0.2"/>
    <row r="943" s="19" customFormat="1" ht="13.35" customHeight="1" x14ac:dyDescent="0.2"/>
    <row r="944" s="19" customFormat="1" ht="13.35" customHeight="1" x14ac:dyDescent="0.2"/>
    <row r="945" s="19" customFormat="1" ht="13.35" customHeight="1" x14ac:dyDescent="0.2"/>
    <row r="946" s="19" customFormat="1" ht="13.35" customHeight="1" x14ac:dyDescent="0.2"/>
    <row r="947" s="19" customFormat="1" ht="13.35" customHeight="1" x14ac:dyDescent="0.2"/>
    <row r="948" s="19" customFormat="1" ht="13.35" customHeight="1" x14ac:dyDescent="0.2"/>
    <row r="949" s="19" customFormat="1" ht="13.35" customHeight="1" x14ac:dyDescent="0.2"/>
    <row r="950" s="19" customFormat="1" ht="13.35" customHeight="1" x14ac:dyDescent="0.2"/>
    <row r="951" s="19" customFormat="1" ht="13.35" customHeight="1" x14ac:dyDescent="0.2"/>
    <row r="952" s="19" customFormat="1" ht="13.35" customHeight="1" x14ac:dyDescent="0.2"/>
    <row r="953" s="19" customFormat="1" ht="13.35" customHeight="1" x14ac:dyDescent="0.2"/>
    <row r="954" s="19" customFormat="1" ht="13.35" customHeight="1" x14ac:dyDescent="0.2"/>
    <row r="955" s="19" customFormat="1" ht="13.35" customHeight="1" x14ac:dyDescent="0.2"/>
    <row r="956" s="19" customFormat="1" ht="13.35" customHeight="1" x14ac:dyDescent="0.2"/>
    <row r="957" s="19" customFormat="1" ht="13.35" customHeight="1" x14ac:dyDescent="0.2"/>
    <row r="958" s="19" customFormat="1" ht="13.35" customHeight="1" x14ac:dyDescent="0.2"/>
    <row r="959" s="19" customFormat="1" ht="13.35" customHeight="1" x14ac:dyDescent="0.2"/>
    <row r="960" s="19" customFormat="1" ht="13.35" customHeight="1" x14ac:dyDescent="0.2"/>
    <row r="961" s="19" customFormat="1" ht="13.35" customHeight="1" x14ac:dyDescent="0.2"/>
    <row r="962" s="19" customFormat="1" ht="13.35" customHeight="1" x14ac:dyDescent="0.2"/>
    <row r="963" s="19" customFormat="1" ht="13.35" customHeight="1" x14ac:dyDescent="0.2"/>
    <row r="964" s="19" customFormat="1" ht="13.35" customHeight="1" x14ac:dyDescent="0.2"/>
    <row r="965" s="19" customFormat="1" ht="13.35" customHeight="1" x14ac:dyDescent="0.2"/>
    <row r="966" s="19" customFormat="1" ht="13.35" customHeight="1" x14ac:dyDescent="0.2"/>
    <row r="967" s="19" customFormat="1" ht="13.35" customHeight="1" x14ac:dyDescent="0.2"/>
    <row r="968" s="19" customFormat="1" ht="13.35" customHeight="1" x14ac:dyDescent="0.2"/>
    <row r="969" s="19" customFormat="1" ht="13.35" customHeight="1" x14ac:dyDescent="0.2"/>
    <row r="970" s="19" customFormat="1" ht="13.35" customHeight="1" x14ac:dyDescent="0.2"/>
    <row r="971" s="19" customFormat="1" ht="13.35" customHeight="1" x14ac:dyDescent="0.2"/>
    <row r="972" s="19" customFormat="1" ht="13.35" customHeight="1" x14ac:dyDescent="0.2"/>
    <row r="973" s="19" customFormat="1" ht="13.35" customHeight="1" x14ac:dyDescent="0.2"/>
    <row r="974" s="19" customFormat="1" ht="13.35" customHeight="1" x14ac:dyDescent="0.2"/>
    <row r="975" s="19" customFormat="1" ht="13.35" customHeight="1" x14ac:dyDescent="0.2"/>
    <row r="976" s="19" customFormat="1" ht="13.35" customHeight="1" x14ac:dyDescent="0.2"/>
    <row r="977" s="19" customFormat="1" ht="13.35" customHeight="1" x14ac:dyDescent="0.2"/>
    <row r="978" s="19" customFormat="1" ht="13.35" customHeight="1" x14ac:dyDescent="0.2"/>
    <row r="979" s="19" customFormat="1" ht="13.35" customHeight="1" x14ac:dyDescent="0.2"/>
    <row r="980" s="19" customFormat="1" ht="13.35" customHeight="1" x14ac:dyDescent="0.2"/>
    <row r="981" s="19" customFormat="1" ht="13.35" customHeight="1" x14ac:dyDescent="0.2"/>
    <row r="982" s="19" customFormat="1" ht="13.35" customHeight="1" x14ac:dyDescent="0.2"/>
    <row r="983" s="19" customFormat="1" ht="13.35" customHeight="1" x14ac:dyDescent="0.2"/>
    <row r="984" s="19" customFormat="1" ht="13.35" customHeight="1" x14ac:dyDescent="0.2"/>
    <row r="985" s="19" customFormat="1" ht="13.35" customHeight="1" x14ac:dyDescent="0.2"/>
    <row r="986" s="19" customFormat="1" ht="13.35" customHeight="1" x14ac:dyDescent="0.2"/>
    <row r="987" s="19" customFormat="1" ht="13.35" customHeight="1" x14ac:dyDescent="0.2"/>
    <row r="988" s="19" customFormat="1" ht="13.35" customHeight="1" x14ac:dyDescent="0.2"/>
    <row r="989" s="19" customFormat="1" ht="13.35" customHeight="1" x14ac:dyDescent="0.2"/>
    <row r="990" s="19" customFormat="1" ht="13.35" customHeight="1" x14ac:dyDescent="0.2"/>
    <row r="991" s="19" customFormat="1" ht="13.35" customHeight="1" x14ac:dyDescent="0.2"/>
    <row r="992" s="19" customFormat="1" ht="13.35" customHeight="1" x14ac:dyDescent="0.2"/>
    <row r="993" s="19" customFormat="1" ht="13.35" customHeight="1" x14ac:dyDescent="0.2"/>
    <row r="994" s="19" customFormat="1" ht="13.35" customHeight="1" x14ac:dyDescent="0.2"/>
    <row r="995" s="19" customFormat="1" ht="13.35" customHeight="1" x14ac:dyDescent="0.2"/>
    <row r="996" s="19" customFormat="1" ht="13.35" customHeight="1" x14ac:dyDescent="0.2"/>
    <row r="997" s="19" customFormat="1" ht="13.35" customHeight="1" x14ac:dyDescent="0.2"/>
    <row r="998" s="19" customFormat="1" ht="13.35" customHeight="1" x14ac:dyDescent="0.2"/>
    <row r="999" s="19" customFormat="1" ht="13.35" customHeight="1" x14ac:dyDescent="0.2"/>
    <row r="1000" s="19" customFormat="1" ht="13.35" customHeight="1" x14ac:dyDescent="0.2"/>
    <row r="1001" s="19" customFormat="1" ht="13.35" customHeight="1" x14ac:dyDescent="0.2"/>
    <row r="1002" s="19" customFormat="1" ht="13.35" customHeight="1" x14ac:dyDescent="0.2"/>
    <row r="1003" s="19" customFormat="1" ht="13.35" customHeight="1" x14ac:dyDescent="0.2"/>
    <row r="1004" s="19" customFormat="1" ht="13.35" customHeight="1" x14ac:dyDescent="0.2"/>
    <row r="1005" s="19" customFormat="1" ht="13.35" customHeight="1" x14ac:dyDescent="0.2"/>
    <row r="1006" s="19" customFormat="1" ht="13.35" customHeight="1" x14ac:dyDescent="0.2"/>
    <row r="1007" s="19" customFormat="1" ht="13.35" customHeight="1" x14ac:dyDescent="0.2"/>
    <row r="1008" s="19" customFormat="1" ht="13.35" customHeight="1" x14ac:dyDescent="0.2"/>
    <row r="1009" s="19" customFormat="1" ht="13.35" customHeight="1" x14ac:dyDescent="0.2"/>
    <row r="1010" s="19" customFormat="1" ht="13.35" customHeight="1" x14ac:dyDescent="0.2"/>
    <row r="1011" s="19" customFormat="1" ht="13.35" customHeight="1" x14ac:dyDescent="0.2"/>
    <row r="1012" s="19" customFormat="1" ht="13.35" customHeight="1" x14ac:dyDescent="0.2"/>
    <row r="1013" s="19" customFormat="1" ht="13.35" customHeight="1" x14ac:dyDescent="0.2"/>
    <row r="1014" s="19" customFormat="1" ht="13.35" customHeight="1" x14ac:dyDescent="0.2"/>
    <row r="1015" s="19" customFormat="1" ht="13.35" customHeight="1" x14ac:dyDescent="0.2"/>
    <row r="1016" s="19" customFormat="1" ht="13.35" customHeight="1" x14ac:dyDescent="0.2"/>
    <row r="1017" s="19" customFormat="1" ht="13.35" customHeight="1" x14ac:dyDescent="0.2"/>
    <row r="1018" s="19" customFormat="1" ht="13.35" customHeight="1" x14ac:dyDescent="0.2"/>
    <row r="1019" s="19" customFormat="1" ht="13.35" customHeight="1" x14ac:dyDescent="0.2"/>
    <row r="1020" s="19" customFormat="1" ht="13.35" customHeight="1" x14ac:dyDescent="0.2"/>
    <row r="1021" s="19" customFormat="1" ht="13.35" customHeight="1" x14ac:dyDescent="0.2"/>
    <row r="1022" s="19" customFormat="1" ht="13.35" customHeight="1" x14ac:dyDescent="0.2"/>
    <row r="1023" s="19" customFormat="1" ht="13.35" customHeight="1" x14ac:dyDescent="0.2"/>
    <row r="1024" s="19" customFormat="1" ht="13.35" customHeight="1" x14ac:dyDescent="0.2"/>
    <row r="1025" s="19" customFormat="1" ht="13.35" customHeight="1" x14ac:dyDescent="0.2"/>
    <row r="1026" s="19" customFormat="1" ht="13.35" customHeight="1" x14ac:dyDescent="0.2"/>
    <row r="1027" s="19" customFormat="1" ht="13.35" customHeight="1" x14ac:dyDescent="0.2"/>
    <row r="1028" s="19" customFormat="1" ht="13.35" customHeight="1" x14ac:dyDescent="0.2"/>
    <row r="1029" s="19" customFormat="1" ht="13.35" customHeight="1" x14ac:dyDescent="0.2"/>
    <row r="1030" s="19" customFormat="1" ht="13.35" customHeight="1" x14ac:dyDescent="0.2"/>
    <row r="1031" s="19" customFormat="1" ht="13.35" customHeight="1" x14ac:dyDescent="0.2"/>
    <row r="1032" s="19" customFormat="1" ht="13.35" customHeight="1" x14ac:dyDescent="0.2"/>
    <row r="1033" s="19" customFormat="1" ht="13.35" customHeight="1" x14ac:dyDescent="0.2"/>
    <row r="1034" s="19" customFormat="1" ht="13.35" customHeight="1" x14ac:dyDescent="0.2"/>
    <row r="1035" s="19" customFormat="1" ht="13.35" customHeight="1" x14ac:dyDescent="0.2"/>
    <row r="1036" s="19" customFormat="1" ht="13.35" customHeight="1" x14ac:dyDescent="0.2"/>
    <row r="1037" s="19" customFormat="1" ht="13.35" customHeight="1" x14ac:dyDescent="0.2"/>
    <row r="1038" s="19" customFormat="1" ht="13.35" customHeight="1" x14ac:dyDescent="0.2"/>
    <row r="1039" s="19" customFormat="1" ht="13.35" customHeight="1" x14ac:dyDescent="0.2"/>
    <row r="1040" s="19" customFormat="1" ht="13.35" customHeight="1" x14ac:dyDescent="0.2"/>
    <row r="1041" s="19" customFormat="1" ht="13.35" customHeight="1" x14ac:dyDescent="0.2"/>
    <row r="1042" s="19" customFormat="1" ht="13.35" customHeight="1" x14ac:dyDescent="0.2"/>
    <row r="1043" s="19" customFormat="1" ht="13.35" customHeight="1" x14ac:dyDescent="0.2"/>
    <row r="1044" s="19" customFormat="1" ht="13.35" customHeight="1" x14ac:dyDescent="0.2"/>
    <row r="1045" s="19" customFormat="1" ht="13.35" customHeight="1" x14ac:dyDescent="0.2"/>
    <row r="1046" s="19" customFormat="1" ht="13.35" customHeight="1" x14ac:dyDescent="0.2"/>
    <row r="1047" s="19" customFormat="1" ht="13.35" customHeight="1" x14ac:dyDescent="0.2"/>
    <row r="1048" s="19" customFormat="1" ht="13.35" customHeight="1" x14ac:dyDescent="0.2"/>
    <row r="1049" s="19" customFormat="1" ht="13.35" customHeight="1" x14ac:dyDescent="0.2"/>
    <row r="1050" s="19" customFormat="1" ht="13.35" customHeight="1" x14ac:dyDescent="0.2"/>
    <row r="1051" s="19" customFormat="1" ht="13.35" customHeight="1" x14ac:dyDescent="0.2"/>
    <row r="1052" s="19" customFormat="1" ht="13.35" customHeight="1" x14ac:dyDescent="0.2"/>
    <row r="1053" s="19" customFormat="1" ht="13.35" customHeight="1" x14ac:dyDescent="0.2"/>
    <row r="1054" s="19" customFormat="1" ht="13.35" customHeight="1" x14ac:dyDescent="0.2"/>
    <row r="1055" s="19" customFormat="1" ht="13.35" customHeight="1" x14ac:dyDescent="0.2"/>
    <row r="1056" s="19" customFormat="1" ht="13.35" customHeight="1" x14ac:dyDescent="0.2"/>
    <row r="1057" s="19" customFormat="1" ht="13.35" customHeight="1" x14ac:dyDescent="0.2"/>
    <row r="1058" s="19" customFormat="1" ht="13.35" customHeight="1" x14ac:dyDescent="0.2"/>
    <row r="1059" s="19" customFormat="1" ht="13.35" customHeight="1" x14ac:dyDescent="0.2"/>
    <row r="1060" s="19" customFormat="1" ht="13.35" customHeight="1" x14ac:dyDescent="0.2"/>
    <row r="1061" s="19" customFormat="1" ht="13.35" customHeight="1" x14ac:dyDescent="0.2"/>
    <row r="1062" s="19" customFormat="1" ht="13.35" customHeight="1" x14ac:dyDescent="0.2"/>
    <row r="1063" s="19" customFormat="1" ht="13.35" customHeight="1" x14ac:dyDescent="0.2"/>
    <row r="1064" s="19" customFormat="1" ht="13.35" customHeight="1" x14ac:dyDescent="0.2"/>
    <row r="1065" s="19" customFormat="1" ht="13.35" customHeight="1" x14ac:dyDescent="0.2"/>
    <row r="1066" s="19" customFormat="1" ht="13.35" customHeight="1" x14ac:dyDescent="0.2"/>
    <row r="1067" s="19" customFormat="1" ht="13.35" customHeight="1" x14ac:dyDescent="0.2"/>
    <row r="1068" s="19" customFormat="1" ht="13.35" customHeight="1" x14ac:dyDescent="0.2"/>
    <row r="1069" s="19" customFormat="1" ht="13.35" customHeight="1" x14ac:dyDescent="0.2"/>
    <row r="1070" s="19" customFormat="1" ht="13.35" customHeight="1" x14ac:dyDescent="0.2"/>
    <row r="1071" s="19" customFormat="1" ht="13.35" customHeight="1" x14ac:dyDescent="0.2"/>
    <row r="1072" s="19" customFormat="1" ht="13.35" customHeight="1" x14ac:dyDescent="0.2"/>
    <row r="1073" s="19" customFormat="1" ht="13.35" customHeight="1" x14ac:dyDescent="0.2"/>
    <row r="1074" s="19" customFormat="1" ht="13.35" customHeight="1" x14ac:dyDescent="0.2"/>
    <row r="1075" s="19" customFormat="1" ht="13.35" customHeight="1" x14ac:dyDescent="0.2"/>
    <row r="1076" s="19" customFormat="1" ht="13.35" customHeight="1" x14ac:dyDescent="0.2"/>
    <row r="1077" s="19" customFormat="1" ht="13.35" customHeight="1" x14ac:dyDescent="0.2"/>
    <row r="1078" s="19" customFormat="1" ht="13.35" customHeight="1" x14ac:dyDescent="0.2"/>
    <row r="1079" s="19" customFormat="1" ht="13.35" customHeight="1" x14ac:dyDescent="0.2"/>
    <row r="1080" s="19" customFormat="1" ht="13.35" customHeight="1" x14ac:dyDescent="0.2"/>
    <row r="1081" s="19" customFormat="1" ht="13.35" customHeight="1" x14ac:dyDescent="0.2"/>
    <row r="1082" s="19" customFormat="1" ht="13.35" customHeight="1" x14ac:dyDescent="0.2"/>
    <row r="1083" s="19" customFormat="1" ht="13.35" customHeight="1" x14ac:dyDescent="0.2"/>
    <row r="1084" s="19" customFormat="1" ht="13.35" customHeight="1" x14ac:dyDescent="0.2"/>
    <row r="1085" s="19" customFormat="1" ht="13.35" customHeight="1" x14ac:dyDescent="0.2"/>
    <row r="1086" s="19" customFormat="1" ht="13.35" customHeight="1" x14ac:dyDescent="0.2"/>
    <row r="1087" s="19" customFormat="1" ht="13.35" customHeight="1" x14ac:dyDescent="0.2"/>
    <row r="1088" s="19" customFormat="1" ht="13.35" customHeight="1" x14ac:dyDescent="0.2"/>
    <row r="1089" s="19" customFormat="1" ht="13.35" customHeight="1" x14ac:dyDescent="0.2"/>
    <row r="1090" s="19" customFormat="1" ht="13.35" customHeight="1" x14ac:dyDescent="0.2"/>
    <row r="1091" s="19" customFormat="1" ht="13.35" customHeight="1" x14ac:dyDescent="0.2"/>
    <row r="1092" s="19" customFormat="1" ht="13.35" customHeight="1" x14ac:dyDescent="0.2"/>
    <row r="1093" s="19" customFormat="1" ht="13.35" customHeight="1" x14ac:dyDescent="0.2"/>
    <row r="1094" s="19" customFormat="1" ht="13.35" customHeight="1" x14ac:dyDescent="0.2"/>
    <row r="1095" s="19" customFormat="1" ht="13.35" customHeight="1" x14ac:dyDescent="0.2"/>
    <row r="1096" s="19" customFormat="1" ht="13.35" customHeight="1" x14ac:dyDescent="0.2"/>
    <row r="1097" s="19" customFormat="1" ht="13.35" customHeight="1" x14ac:dyDescent="0.2"/>
    <row r="1098" s="19" customFormat="1" ht="13.35" customHeight="1" x14ac:dyDescent="0.2"/>
    <row r="1099" s="19" customFormat="1" ht="13.35" customHeight="1" x14ac:dyDescent="0.2"/>
    <row r="1100" s="19" customFormat="1" ht="13.35" customHeight="1" x14ac:dyDescent="0.2"/>
    <row r="1101" s="19" customFormat="1" ht="13.35" customHeight="1" x14ac:dyDescent="0.2"/>
    <row r="1102" s="19" customFormat="1" ht="13.35" customHeight="1" x14ac:dyDescent="0.2"/>
    <row r="1103" s="19" customFormat="1" ht="13.35" customHeight="1" x14ac:dyDescent="0.2"/>
    <row r="1104" s="19" customFormat="1" ht="13.35" customHeight="1" x14ac:dyDescent="0.2"/>
    <row r="1105" s="19" customFormat="1" ht="13.35" customHeight="1" x14ac:dyDescent="0.2"/>
    <row r="1106" s="19" customFormat="1" ht="13.35" customHeight="1" x14ac:dyDescent="0.2"/>
    <row r="1107" s="19" customFormat="1" ht="13.35" customHeight="1" x14ac:dyDescent="0.2"/>
    <row r="1108" s="19" customFormat="1" ht="13.35" customHeight="1" x14ac:dyDescent="0.2"/>
    <row r="1109" s="19" customFormat="1" ht="13.35" customHeight="1" x14ac:dyDescent="0.2"/>
    <row r="1110" s="19" customFormat="1" ht="13.35" customHeight="1" x14ac:dyDescent="0.2"/>
    <row r="1111" s="19" customFormat="1" ht="13.35" customHeight="1" x14ac:dyDescent="0.2"/>
    <row r="1112" s="19" customFormat="1" ht="13.35" customHeight="1" x14ac:dyDescent="0.2"/>
    <row r="1113" s="19" customFormat="1" ht="13.35" customHeight="1" x14ac:dyDescent="0.2"/>
    <row r="1114" s="19" customFormat="1" ht="13.35" customHeight="1" x14ac:dyDescent="0.2"/>
    <row r="1115" s="19" customFormat="1" ht="13.35" customHeight="1" x14ac:dyDescent="0.2"/>
    <row r="1116" s="19" customFormat="1" ht="13.35" customHeight="1" x14ac:dyDescent="0.2"/>
    <row r="1117" s="19" customFormat="1" ht="13.35" customHeight="1" x14ac:dyDescent="0.2"/>
    <row r="1118" s="19" customFormat="1" ht="13.35" customHeight="1" x14ac:dyDescent="0.2"/>
    <row r="1119" s="19" customFormat="1" ht="13.35" customHeight="1" x14ac:dyDescent="0.2"/>
    <row r="1120" s="19" customFormat="1" ht="13.35" customHeight="1" x14ac:dyDescent="0.2"/>
    <row r="1121" s="19" customFormat="1" ht="13.35" customHeight="1" x14ac:dyDescent="0.2"/>
    <row r="1122" s="19" customFormat="1" ht="13.35" customHeight="1" x14ac:dyDescent="0.2"/>
    <row r="1123" s="19" customFormat="1" ht="13.35" customHeight="1" x14ac:dyDescent="0.2"/>
    <row r="1124" s="19" customFormat="1" ht="13.35" customHeight="1" x14ac:dyDescent="0.2"/>
    <row r="1125" s="19" customFormat="1" ht="13.35" customHeight="1" x14ac:dyDescent="0.2"/>
    <row r="1126" s="19" customFormat="1" ht="13.35" customHeight="1" x14ac:dyDescent="0.2"/>
    <row r="1127" s="19" customFormat="1" ht="13.35" customHeight="1" x14ac:dyDescent="0.2"/>
    <row r="1128" s="19" customFormat="1" ht="13.35" customHeight="1" x14ac:dyDescent="0.2"/>
    <row r="1129" s="19" customFormat="1" ht="13.35" customHeight="1" x14ac:dyDescent="0.2"/>
    <row r="1130" s="19" customFormat="1" ht="13.35" customHeight="1" x14ac:dyDescent="0.2"/>
    <row r="1131" s="19" customFormat="1" ht="13.35" customHeight="1" x14ac:dyDescent="0.2"/>
    <row r="1132" s="19" customFormat="1" ht="13.35" customHeight="1" x14ac:dyDescent="0.2"/>
    <row r="1133" s="19" customFormat="1" ht="13.35" customHeight="1" x14ac:dyDescent="0.2"/>
    <row r="1134" s="19" customFormat="1" ht="13.35" customHeight="1" x14ac:dyDescent="0.2"/>
    <row r="1135" s="19" customFormat="1" ht="13.35" customHeight="1" x14ac:dyDescent="0.2"/>
    <row r="1136" s="19" customFormat="1" ht="13.35" customHeight="1" x14ac:dyDescent="0.2"/>
    <row r="1137" s="19" customFormat="1" ht="13.35" customHeight="1" x14ac:dyDescent="0.2"/>
    <row r="1138" s="19" customFormat="1" ht="13.35" customHeight="1" x14ac:dyDescent="0.2"/>
    <row r="1139" s="19" customFormat="1" ht="13.35" customHeight="1" x14ac:dyDescent="0.2"/>
    <row r="1140" s="19" customFormat="1" ht="13.35" customHeight="1" x14ac:dyDescent="0.2"/>
    <row r="1141" s="19" customFormat="1" ht="13.35" customHeight="1" x14ac:dyDescent="0.2"/>
    <row r="1142" s="19" customFormat="1" ht="13.35" customHeight="1" x14ac:dyDescent="0.2"/>
    <row r="1143" s="19" customFormat="1" ht="13.35" customHeight="1" x14ac:dyDescent="0.2"/>
    <row r="1144" s="19" customFormat="1" ht="13.35" customHeight="1" x14ac:dyDescent="0.2"/>
    <row r="1145" s="19" customFormat="1" ht="13.35" customHeight="1" x14ac:dyDescent="0.2"/>
    <row r="1146" s="19" customFormat="1" ht="13.35" customHeight="1" x14ac:dyDescent="0.2"/>
    <row r="1147" s="19" customFormat="1" ht="13.35" customHeight="1" x14ac:dyDescent="0.2"/>
    <row r="1148" s="19" customFormat="1" ht="13.35" customHeight="1" x14ac:dyDescent="0.2"/>
    <row r="1149" s="19" customFormat="1" ht="13.35" customHeight="1" x14ac:dyDescent="0.2"/>
    <row r="1150" s="19" customFormat="1" ht="13.35" customHeight="1" x14ac:dyDescent="0.2"/>
    <row r="1151" s="19" customFormat="1" ht="13.35" customHeight="1" x14ac:dyDescent="0.2"/>
    <row r="1152" s="19" customFormat="1" ht="13.35" customHeight="1" x14ac:dyDescent="0.2"/>
    <row r="1153" s="19" customFormat="1" ht="13.35" customHeight="1" x14ac:dyDescent="0.2"/>
    <row r="1154" s="19" customFormat="1" ht="13.35" customHeight="1" x14ac:dyDescent="0.2"/>
    <row r="1155" s="19" customFormat="1" ht="13.35" customHeight="1" x14ac:dyDescent="0.2"/>
    <row r="1156" s="19" customFormat="1" ht="13.35" customHeight="1" x14ac:dyDescent="0.2"/>
    <row r="1157" s="19" customFormat="1" ht="13.35" customHeight="1" x14ac:dyDescent="0.2"/>
    <row r="1158" s="19" customFormat="1" ht="13.35" customHeight="1" x14ac:dyDescent="0.2"/>
    <row r="1159" s="19" customFormat="1" ht="13.35" customHeight="1" x14ac:dyDescent="0.2"/>
    <row r="1160" s="19" customFormat="1" ht="13.35" customHeight="1" x14ac:dyDescent="0.2"/>
    <row r="1161" s="19" customFormat="1" ht="13.35" customHeight="1" x14ac:dyDescent="0.2"/>
    <row r="1162" s="19" customFormat="1" ht="13.35" customHeight="1" x14ac:dyDescent="0.2"/>
    <row r="1163" s="19" customFormat="1" ht="13.35" customHeight="1" x14ac:dyDescent="0.2"/>
    <row r="1164" s="19" customFormat="1" ht="13.35" customHeight="1" x14ac:dyDescent="0.2"/>
    <row r="1165" s="19" customFormat="1" ht="13.35" customHeight="1" x14ac:dyDescent="0.2"/>
    <row r="1166" s="19" customFormat="1" ht="13.35" customHeight="1" x14ac:dyDescent="0.2"/>
    <row r="1167" s="19" customFormat="1" ht="13.35" customHeight="1" x14ac:dyDescent="0.2"/>
    <row r="1168" s="19" customFormat="1" ht="13.35" customHeight="1" x14ac:dyDescent="0.2"/>
    <row r="1169" s="19" customFormat="1" ht="13.35" customHeight="1" x14ac:dyDescent="0.2"/>
    <row r="1170" s="19" customFormat="1" ht="13.35" customHeight="1" x14ac:dyDescent="0.2"/>
    <row r="1171" s="19" customFormat="1" ht="13.35" customHeight="1" x14ac:dyDescent="0.2"/>
    <row r="1172" s="19" customFormat="1" ht="13.35" customHeight="1" x14ac:dyDescent="0.2"/>
    <row r="1173" s="19" customFormat="1" ht="13.35" customHeight="1" x14ac:dyDescent="0.2"/>
    <row r="1174" s="19" customFormat="1" ht="13.35" customHeight="1" x14ac:dyDescent="0.2"/>
    <row r="1175" s="19" customFormat="1" ht="13.35" customHeight="1" x14ac:dyDescent="0.2"/>
    <row r="1176" s="19" customFormat="1" ht="13.35" customHeight="1" x14ac:dyDescent="0.2"/>
    <row r="1177" s="19" customFormat="1" ht="13.35" customHeight="1" x14ac:dyDescent="0.2"/>
    <row r="1178" s="19" customFormat="1" ht="13.35" customHeight="1" x14ac:dyDescent="0.2"/>
    <row r="1179" s="19" customFormat="1" ht="13.35" customHeight="1" x14ac:dyDescent="0.2"/>
    <row r="1180" s="19" customFormat="1" ht="13.35" customHeight="1" x14ac:dyDescent="0.2"/>
    <row r="1181" s="19" customFormat="1" ht="13.35" customHeight="1" x14ac:dyDescent="0.2"/>
    <row r="1182" s="19" customFormat="1" ht="13.35" customHeight="1" x14ac:dyDescent="0.2"/>
    <row r="1183" s="19" customFormat="1" ht="13.35" customHeight="1" x14ac:dyDescent="0.2"/>
    <row r="1184" s="19" customFormat="1" ht="13.35" customHeight="1" x14ac:dyDescent="0.2"/>
    <row r="1185" s="19" customFormat="1" ht="13.35" customHeight="1" x14ac:dyDescent="0.2"/>
    <row r="1186" s="19" customFormat="1" ht="13.35" customHeight="1" x14ac:dyDescent="0.2"/>
    <row r="1187" s="19" customFormat="1" ht="13.35" customHeight="1" x14ac:dyDescent="0.2"/>
    <row r="1188" s="19" customFormat="1" ht="13.35" customHeight="1" x14ac:dyDescent="0.2"/>
    <row r="1189" s="19" customFormat="1" ht="13.35" customHeight="1" x14ac:dyDescent="0.2"/>
    <row r="1190" s="19" customFormat="1" ht="13.35" customHeight="1" x14ac:dyDescent="0.2"/>
    <row r="1191" s="19" customFormat="1" ht="13.35" customHeight="1" x14ac:dyDescent="0.2"/>
    <row r="1192" s="19" customFormat="1" ht="13.35" customHeight="1" x14ac:dyDescent="0.2"/>
    <row r="1193" s="19" customFormat="1" ht="13.35" customHeight="1" x14ac:dyDescent="0.2"/>
    <row r="1194" s="19" customFormat="1" ht="13.35" customHeight="1" x14ac:dyDescent="0.2"/>
    <row r="1195" s="19" customFormat="1" ht="13.35" customHeight="1" x14ac:dyDescent="0.2"/>
    <row r="1196" s="19" customFormat="1" ht="13.35" customHeight="1" x14ac:dyDescent="0.2"/>
    <row r="1197" s="19" customFormat="1" ht="13.35" customHeight="1" x14ac:dyDescent="0.2"/>
    <row r="1198" s="19" customFormat="1" ht="13.35" customHeight="1" x14ac:dyDescent="0.2"/>
    <row r="1199" s="19" customFormat="1" ht="13.35" customHeight="1" x14ac:dyDescent="0.2"/>
    <row r="1200" s="19" customFormat="1" ht="13.35" customHeight="1" x14ac:dyDescent="0.2"/>
    <row r="1201" s="19" customFormat="1" ht="13.35" customHeight="1" x14ac:dyDescent="0.2"/>
    <row r="1202" s="19" customFormat="1" ht="13.35" customHeight="1" x14ac:dyDescent="0.2"/>
    <row r="1203" s="19" customFormat="1" ht="13.35" customHeight="1" x14ac:dyDescent="0.2"/>
    <row r="1204" s="19" customFormat="1" ht="13.35" customHeight="1" x14ac:dyDescent="0.2"/>
    <row r="1205" s="19" customFormat="1" ht="13.35" customHeight="1" x14ac:dyDescent="0.2"/>
    <row r="1206" s="19" customFormat="1" ht="13.35" customHeight="1" x14ac:dyDescent="0.2"/>
    <row r="1207" s="19" customFormat="1" ht="13.35" customHeight="1" x14ac:dyDescent="0.2"/>
    <row r="1208" s="19" customFormat="1" ht="13.35" customHeight="1" x14ac:dyDescent="0.2"/>
    <row r="1209" s="19" customFormat="1" ht="13.35" customHeight="1" x14ac:dyDescent="0.2"/>
    <row r="1210" s="19" customFormat="1" ht="13.35" customHeight="1" x14ac:dyDescent="0.2"/>
    <row r="1211" s="19" customFormat="1" ht="13.35" customHeight="1" x14ac:dyDescent="0.2"/>
    <row r="1212" s="19" customFormat="1" ht="13.35" customHeight="1" x14ac:dyDescent="0.2"/>
    <row r="1213" s="19" customFormat="1" ht="13.35" customHeight="1" x14ac:dyDescent="0.2"/>
    <row r="1214" s="19" customFormat="1" ht="13.35" customHeight="1" x14ac:dyDescent="0.2"/>
    <row r="1215" s="19" customFormat="1" ht="13.35" customHeight="1" x14ac:dyDescent="0.2"/>
    <row r="1216" s="19" customFormat="1" ht="13.35" customHeight="1" x14ac:dyDescent="0.2"/>
    <row r="1217" s="19" customFormat="1" ht="13.35" customHeight="1" x14ac:dyDescent="0.2"/>
    <row r="1218" s="19" customFormat="1" ht="13.35" customHeight="1" x14ac:dyDescent="0.2"/>
    <row r="1219" s="19" customFormat="1" ht="13.35" customHeight="1" x14ac:dyDescent="0.2"/>
    <row r="1220" s="19" customFormat="1" ht="13.35" customHeight="1" x14ac:dyDescent="0.2"/>
    <row r="1221" s="19" customFormat="1" ht="13.35" customHeight="1" x14ac:dyDescent="0.2"/>
    <row r="1222" s="19" customFormat="1" ht="13.35" customHeight="1" x14ac:dyDescent="0.2"/>
    <row r="1223" s="19" customFormat="1" ht="13.35" customHeight="1" x14ac:dyDescent="0.2"/>
    <row r="1224" s="19" customFormat="1" ht="13.35" customHeight="1" x14ac:dyDescent="0.2"/>
    <row r="1225" s="19" customFormat="1" ht="13.35" customHeight="1" x14ac:dyDescent="0.2"/>
    <row r="1226" s="19" customFormat="1" ht="13.35" customHeight="1" x14ac:dyDescent="0.2"/>
    <row r="1227" s="19" customFormat="1" ht="13.35" customHeight="1" x14ac:dyDescent="0.2"/>
    <row r="1228" s="19" customFormat="1" ht="13.35" customHeight="1" x14ac:dyDescent="0.2"/>
    <row r="1229" s="19" customFormat="1" ht="13.35" customHeight="1" x14ac:dyDescent="0.2"/>
    <row r="1230" s="19" customFormat="1" ht="13.35" customHeight="1" x14ac:dyDescent="0.2"/>
    <row r="1231" s="19" customFormat="1" ht="13.35" customHeight="1" x14ac:dyDescent="0.2"/>
    <row r="1232" s="19" customFormat="1" ht="13.35" customHeight="1" x14ac:dyDescent="0.2"/>
    <row r="1233" s="19" customFormat="1" ht="13.35" customHeight="1" x14ac:dyDescent="0.2"/>
    <row r="1234" s="19" customFormat="1" ht="13.35" customHeight="1" x14ac:dyDescent="0.2"/>
    <row r="1235" s="19" customFormat="1" ht="13.35" customHeight="1" x14ac:dyDescent="0.2"/>
    <row r="1236" s="19" customFormat="1" ht="13.35" customHeight="1" x14ac:dyDescent="0.2"/>
    <row r="1237" s="19" customFormat="1" ht="13.35" customHeight="1" x14ac:dyDescent="0.2"/>
    <row r="1238" s="19" customFormat="1" ht="13.35" customHeight="1" x14ac:dyDescent="0.2"/>
    <row r="1239" s="19" customFormat="1" ht="13.35" customHeight="1" x14ac:dyDescent="0.2"/>
    <row r="1240" s="19" customFormat="1" ht="13.35" customHeight="1" x14ac:dyDescent="0.2"/>
    <row r="1241" s="19" customFormat="1" ht="13.35" customHeight="1" x14ac:dyDescent="0.2"/>
    <row r="1242" s="19" customFormat="1" ht="13.35" customHeight="1" x14ac:dyDescent="0.2"/>
    <row r="1243" s="19" customFormat="1" ht="13.35" customHeight="1" x14ac:dyDescent="0.2"/>
    <row r="1244" s="19" customFormat="1" ht="13.35" customHeight="1" x14ac:dyDescent="0.2"/>
    <row r="1245" s="19" customFormat="1" ht="13.35" customHeight="1" x14ac:dyDescent="0.2"/>
    <row r="1246" s="19" customFormat="1" ht="13.35" customHeight="1" x14ac:dyDescent="0.2"/>
    <row r="1247" s="19" customFormat="1" ht="13.35" customHeight="1" x14ac:dyDescent="0.2"/>
    <row r="1248" s="19" customFormat="1" ht="13.35" customHeight="1" x14ac:dyDescent="0.2"/>
    <row r="1249" s="19" customFormat="1" ht="13.35" customHeight="1" x14ac:dyDescent="0.2"/>
    <row r="1250" s="19" customFormat="1" ht="13.35" customHeight="1" x14ac:dyDescent="0.2"/>
    <row r="1251" s="19" customFormat="1" ht="13.35" customHeight="1" x14ac:dyDescent="0.2"/>
    <row r="1252" s="19" customFormat="1" ht="13.35" customHeight="1" x14ac:dyDescent="0.2"/>
    <row r="1253" s="19" customFormat="1" ht="13.35" customHeight="1" x14ac:dyDescent="0.2"/>
    <row r="1254" s="19" customFormat="1" ht="13.35" customHeight="1" x14ac:dyDescent="0.2"/>
    <row r="1255" s="19" customFormat="1" ht="13.35" customHeight="1" x14ac:dyDescent="0.2"/>
    <row r="1256" s="19" customFormat="1" ht="13.35" customHeight="1" x14ac:dyDescent="0.2"/>
    <row r="1257" s="19" customFormat="1" ht="13.35" customHeight="1" x14ac:dyDescent="0.2"/>
    <row r="1258" s="19" customFormat="1" ht="13.35" customHeight="1" x14ac:dyDescent="0.2"/>
    <row r="1259" s="19" customFormat="1" ht="13.35" customHeight="1" x14ac:dyDescent="0.2"/>
    <row r="1260" s="19" customFormat="1" ht="13.35" customHeight="1" x14ac:dyDescent="0.2"/>
    <row r="1261" s="19" customFormat="1" ht="13.35" customHeight="1" x14ac:dyDescent="0.2"/>
    <row r="1262" s="19" customFormat="1" ht="13.35" customHeight="1" x14ac:dyDescent="0.2"/>
    <row r="1263" s="19" customFormat="1" ht="13.35" customHeight="1" x14ac:dyDescent="0.2"/>
    <row r="1264" s="19" customFormat="1" ht="13.35" customHeight="1" x14ac:dyDescent="0.2"/>
    <row r="1265" s="19" customFormat="1" ht="13.35" customHeight="1" x14ac:dyDescent="0.2"/>
    <row r="1266" s="19" customFormat="1" ht="13.35" customHeight="1" x14ac:dyDescent="0.2"/>
    <row r="1267" s="19" customFormat="1" ht="13.35" customHeight="1" x14ac:dyDescent="0.2"/>
    <row r="1268" s="19" customFormat="1" ht="13.35" customHeight="1" x14ac:dyDescent="0.2"/>
    <row r="1269" s="19" customFormat="1" ht="13.35" customHeight="1" x14ac:dyDescent="0.2"/>
    <row r="1270" s="19" customFormat="1" ht="13.35" customHeight="1" x14ac:dyDescent="0.2"/>
    <row r="1271" s="19" customFormat="1" ht="13.35" customHeight="1" x14ac:dyDescent="0.2"/>
    <row r="1272" s="19" customFormat="1" ht="13.35" customHeight="1" x14ac:dyDescent="0.2"/>
    <row r="1273" s="19" customFormat="1" ht="13.35" customHeight="1" x14ac:dyDescent="0.2"/>
    <row r="1274" s="19" customFormat="1" ht="13.35" customHeight="1" x14ac:dyDescent="0.2"/>
    <row r="1275" s="19" customFormat="1" ht="13.35" customHeight="1" x14ac:dyDescent="0.2"/>
    <row r="1276" s="19" customFormat="1" ht="13.35" customHeight="1" x14ac:dyDescent="0.2"/>
    <row r="1277" s="19" customFormat="1" ht="13.35" customHeight="1" x14ac:dyDescent="0.2"/>
    <row r="1278" s="19" customFormat="1" ht="13.35" customHeight="1" x14ac:dyDescent="0.2"/>
    <row r="1279" s="19" customFormat="1" ht="13.35" customHeight="1" x14ac:dyDescent="0.2"/>
    <row r="1280" s="19" customFormat="1" ht="13.35" customHeight="1" x14ac:dyDescent="0.2"/>
    <row r="1281" s="19" customFormat="1" ht="13.35" customHeight="1" x14ac:dyDescent="0.2"/>
    <row r="1282" s="19" customFormat="1" ht="13.35" customHeight="1" x14ac:dyDescent="0.2"/>
    <row r="1283" s="19" customFormat="1" ht="13.35" customHeight="1" x14ac:dyDescent="0.2"/>
    <row r="1284" s="19" customFormat="1" ht="13.35" customHeight="1" x14ac:dyDescent="0.2"/>
    <row r="1285" s="19" customFormat="1" ht="13.35" customHeight="1" x14ac:dyDescent="0.2"/>
    <row r="1286" s="19" customFormat="1" ht="13.35" customHeight="1" x14ac:dyDescent="0.2"/>
    <row r="1287" s="19" customFormat="1" ht="13.35" customHeight="1" x14ac:dyDescent="0.2"/>
    <row r="1288" s="19" customFormat="1" ht="13.35" customHeight="1" x14ac:dyDescent="0.2"/>
    <row r="1289" s="19" customFormat="1" ht="13.35" customHeight="1" x14ac:dyDescent="0.2"/>
    <row r="1290" s="19" customFormat="1" ht="13.35" customHeight="1" x14ac:dyDescent="0.2"/>
    <row r="1291" s="19" customFormat="1" ht="13.35" customHeight="1" x14ac:dyDescent="0.2"/>
    <row r="1292" s="19" customFormat="1" ht="13.35" customHeight="1" x14ac:dyDescent="0.2"/>
    <row r="1293" s="19" customFormat="1" ht="13.35" customHeight="1" x14ac:dyDescent="0.2"/>
    <row r="1294" s="19" customFormat="1" ht="13.35" customHeight="1" x14ac:dyDescent="0.2"/>
    <row r="1295" s="19" customFormat="1" ht="13.35" customHeight="1" x14ac:dyDescent="0.2"/>
    <row r="1296" s="19" customFormat="1" ht="13.35" customHeight="1" x14ac:dyDescent="0.2"/>
    <row r="1297" s="19" customFormat="1" ht="13.35" customHeight="1" x14ac:dyDescent="0.2"/>
    <row r="1298" s="19" customFormat="1" ht="13.35" customHeight="1" x14ac:dyDescent="0.2"/>
    <row r="1299" s="19" customFormat="1" ht="13.35" customHeight="1" x14ac:dyDescent="0.2"/>
    <row r="1300" s="19" customFormat="1" ht="13.35" customHeight="1" x14ac:dyDescent="0.2"/>
    <row r="1301" s="19" customFormat="1" ht="13.35" customHeight="1" x14ac:dyDescent="0.2"/>
    <row r="1302" s="19" customFormat="1" ht="13.35" customHeight="1" x14ac:dyDescent="0.2"/>
    <row r="1303" s="19" customFormat="1" ht="13.35" customHeight="1" x14ac:dyDescent="0.2"/>
    <row r="1304" s="19" customFormat="1" ht="13.35" customHeight="1" x14ac:dyDescent="0.2"/>
    <row r="1305" s="19" customFormat="1" ht="13.35" customHeight="1" x14ac:dyDescent="0.2"/>
    <row r="1306" s="19" customFormat="1" ht="13.35" customHeight="1" x14ac:dyDescent="0.2"/>
    <row r="1307" s="19" customFormat="1" ht="13.35" customHeight="1" x14ac:dyDescent="0.2"/>
    <row r="1308" s="19" customFormat="1" ht="13.35" customHeight="1" x14ac:dyDescent="0.2"/>
    <row r="1309" s="19" customFormat="1" ht="13.35" customHeight="1" x14ac:dyDescent="0.2"/>
    <row r="1310" s="19" customFormat="1" ht="13.35" customHeight="1" x14ac:dyDescent="0.2"/>
    <row r="1311" s="19" customFormat="1" ht="13.35" customHeight="1" x14ac:dyDescent="0.2"/>
    <row r="1312" s="19" customFormat="1" ht="13.35" customHeight="1" x14ac:dyDescent="0.2"/>
    <row r="1313" s="19" customFormat="1" ht="13.35" customHeight="1" x14ac:dyDescent="0.2"/>
    <row r="1314" s="19" customFormat="1" ht="13.35" customHeight="1" x14ac:dyDescent="0.2"/>
    <row r="1315" s="19" customFormat="1" ht="13.35" customHeight="1" x14ac:dyDescent="0.2"/>
    <row r="1316" s="19" customFormat="1" ht="13.35" customHeight="1" x14ac:dyDescent="0.2"/>
    <row r="1317" s="19" customFormat="1" ht="13.35" customHeight="1" x14ac:dyDescent="0.2"/>
    <row r="1318" s="19" customFormat="1" ht="13.35" customHeight="1" x14ac:dyDescent="0.2"/>
    <row r="1319" s="19" customFormat="1" ht="13.35" customHeight="1" x14ac:dyDescent="0.2"/>
    <row r="1320" s="19" customFormat="1" ht="13.35" customHeight="1" x14ac:dyDescent="0.2"/>
    <row r="1321" s="19" customFormat="1" ht="13.35" customHeight="1" x14ac:dyDescent="0.2"/>
    <row r="1322" s="19" customFormat="1" ht="13.35" customHeight="1" x14ac:dyDescent="0.2"/>
    <row r="1323" s="19" customFormat="1" ht="13.35" customHeight="1" x14ac:dyDescent="0.2"/>
    <row r="1324" s="19" customFormat="1" ht="13.35" customHeight="1" x14ac:dyDescent="0.2"/>
    <row r="1325" s="19" customFormat="1" ht="13.35" customHeight="1" x14ac:dyDescent="0.2"/>
    <row r="1326" s="19" customFormat="1" ht="13.35" customHeight="1" x14ac:dyDescent="0.2"/>
    <row r="1327" s="19" customFormat="1" ht="13.35" customHeight="1" x14ac:dyDescent="0.2"/>
    <row r="1328" s="19" customFormat="1" ht="13.35" customHeight="1" x14ac:dyDescent="0.2"/>
    <row r="1329" s="19" customFormat="1" ht="13.35" customHeight="1" x14ac:dyDescent="0.2"/>
    <row r="1330" s="19" customFormat="1" ht="13.35" customHeight="1" x14ac:dyDescent="0.2"/>
    <row r="1331" s="19" customFormat="1" ht="13.35" customHeight="1" x14ac:dyDescent="0.2"/>
    <row r="1332" s="19" customFormat="1" ht="13.35" customHeight="1" x14ac:dyDescent="0.2"/>
    <row r="1333" s="19" customFormat="1" ht="13.35" customHeight="1" x14ac:dyDescent="0.2"/>
    <row r="1334" s="19" customFormat="1" ht="13.35" customHeight="1" x14ac:dyDescent="0.2"/>
    <row r="1335" s="19" customFormat="1" ht="13.35" customHeight="1" x14ac:dyDescent="0.2"/>
    <row r="1336" s="19" customFormat="1" ht="13.35" customHeight="1" x14ac:dyDescent="0.2"/>
    <row r="1337" s="19" customFormat="1" ht="13.35" customHeight="1" x14ac:dyDescent="0.2"/>
    <row r="1338" s="19" customFormat="1" ht="13.35" customHeight="1" x14ac:dyDescent="0.2"/>
    <row r="1339" s="19" customFormat="1" ht="13.35" customHeight="1" x14ac:dyDescent="0.2"/>
    <row r="1340" s="19" customFormat="1" ht="13.35" customHeight="1" x14ac:dyDescent="0.2"/>
    <row r="1341" s="19" customFormat="1" ht="13.35" customHeight="1" x14ac:dyDescent="0.2"/>
    <row r="1342" s="19" customFormat="1" ht="13.35" customHeight="1" x14ac:dyDescent="0.2"/>
    <row r="1343" s="19" customFormat="1" ht="13.35" customHeight="1" x14ac:dyDescent="0.2"/>
    <row r="1344" s="19" customFormat="1" ht="13.35" customHeight="1" x14ac:dyDescent="0.2"/>
    <row r="1345" s="19" customFormat="1" ht="13.35" customHeight="1" x14ac:dyDescent="0.2"/>
    <row r="1346" s="19" customFormat="1" ht="13.35" customHeight="1" x14ac:dyDescent="0.2"/>
    <row r="1347" s="19" customFormat="1" ht="13.35" customHeight="1" x14ac:dyDescent="0.2"/>
    <row r="1348" s="19" customFormat="1" ht="13.35" customHeight="1" x14ac:dyDescent="0.2"/>
    <row r="1349" s="19" customFormat="1" ht="13.35" customHeight="1" x14ac:dyDescent="0.2"/>
    <row r="1350" s="19" customFormat="1" ht="13.35" customHeight="1" x14ac:dyDescent="0.2"/>
    <row r="1351" s="19" customFormat="1" ht="13.35" customHeight="1" x14ac:dyDescent="0.2"/>
    <row r="1352" s="19" customFormat="1" ht="13.35" customHeight="1" x14ac:dyDescent="0.2"/>
    <row r="1353" s="19" customFormat="1" ht="13.35" customHeight="1" x14ac:dyDescent="0.2"/>
    <row r="1354" s="19" customFormat="1" ht="13.35" customHeight="1" x14ac:dyDescent="0.2"/>
    <row r="1355" s="19" customFormat="1" ht="13.35" customHeight="1" x14ac:dyDescent="0.2"/>
    <row r="1356" s="19" customFormat="1" ht="13.35" customHeight="1" x14ac:dyDescent="0.2"/>
    <row r="1357" s="19" customFormat="1" ht="13.35" customHeight="1" x14ac:dyDescent="0.2"/>
    <row r="1358" s="19" customFormat="1" ht="13.35" customHeight="1" x14ac:dyDescent="0.2"/>
    <row r="1359" s="19" customFormat="1" ht="13.35" customHeight="1" x14ac:dyDescent="0.2"/>
    <row r="1360" s="19" customFormat="1" ht="13.35" customHeight="1" x14ac:dyDescent="0.2"/>
    <row r="1361" s="19" customFormat="1" ht="13.35" customHeight="1" x14ac:dyDescent="0.2"/>
    <row r="1362" s="19" customFormat="1" ht="13.35" customHeight="1" x14ac:dyDescent="0.2"/>
    <row r="1363" s="19" customFormat="1" ht="13.35" customHeight="1" x14ac:dyDescent="0.2"/>
    <row r="1364" s="19" customFormat="1" ht="13.35" customHeight="1" x14ac:dyDescent="0.2"/>
    <row r="1365" s="19" customFormat="1" ht="13.35" customHeight="1" x14ac:dyDescent="0.2"/>
    <row r="1366" s="19" customFormat="1" ht="13.35" customHeight="1" x14ac:dyDescent="0.2"/>
    <row r="1367" s="19" customFormat="1" ht="13.35" customHeight="1" x14ac:dyDescent="0.2"/>
    <row r="1368" s="19" customFormat="1" ht="13.35" customHeight="1" x14ac:dyDescent="0.2"/>
    <row r="1369" s="19" customFormat="1" ht="13.35" customHeight="1" x14ac:dyDescent="0.2"/>
    <row r="1370" s="19" customFormat="1" ht="13.35" customHeight="1" x14ac:dyDescent="0.2"/>
    <row r="1371" s="19" customFormat="1" ht="13.35" customHeight="1" x14ac:dyDescent="0.2"/>
    <row r="1372" s="19" customFormat="1" ht="13.35" customHeight="1" x14ac:dyDescent="0.2"/>
    <row r="1373" s="19" customFormat="1" ht="13.35" customHeight="1" x14ac:dyDescent="0.2"/>
    <row r="1374" s="19" customFormat="1" ht="13.35" customHeight="1" x14ac:dyDescent="0.2"/>
    <row r="1375" s="19" customFormat="1" ht="13.35" customHeight="1" x14ac:dyDescent="0.2"/>
    <row r="1376" s="19" customFormat="1" ht="13.35" customHeight="1" x14ac:dyDescent="0.2"/>
    <row r="1377" s="19" customFormat="1" ht="13.35" customHeight="1" x14ac:dyDescent="0.2"/>
    <row r="1378" s="19" customFormat="1" ht="13.35" customHeight="1" x14ac:dyDescent="0.2"/>
    <row r="1379" s="19" customFormat="1" ht="13.35" customHeight="1" x14ac:dyDescent="0.2"/>
    <row r="1380" s="19" customFormat="1" ht="13.35" customHeight="1" x14ac:dyDescent="0.2"/>
    <row r="1381" s="19" customFormat="1" ht="13.35" customHeight="1" x14ac:dyDescent="0.2"/>
    <row r="1382" s="19" customFormat="1" ht="13.35" customHeight="1" x14ac:dyDescent="0.2"/>
    <row r="1383" s="19" customFormat="1" ht="13.35" customHeight="1" x14ac:dyDescent="0.2"/>
    <row r="1384" s="19" customFormat="1" ht="13.35" customHeight="1" x14ac:dyDescent="0.2"/>
    <row r="1385" s="19" customFormat="1" ht="13.35" customHeight="1" x14ac:dyDescent="0.2"/>
    <row r="1386" s="19" customFormat="1" ht="13.35" customHeight="1" x14ac:dyDescent="0.2"/>
    <row r="1387" s="19" customFormat="1" ht="13.35" customHeight="1" x14ac:dyDescent="0.2"/>
    <row r="1388" s="19" customFormat="1" ht="13.35" customHeight="1" x14ac:dyDescent="0.2"/>
    <row r="1389" s="19" customFormat="1" ht="13.35" customHeight="1" x14ac:dyDescent="0.2"/>
    <row r="1390" s="19" customFormat="1" ht="13.35" customHeight="1" x14ac:dyDescent="0.2"/>
    <row r="1391" s="19" customFormat="1" ht="13.35" customHeight="1" x14ac:dyDescent="0.2"/>
    <row r="1392" s="19" customFormat="1" ht="13.35" customHeight="1" x14ac:dyDescent="0.2"/>
    <row r="1393" s="19" customFormat="1" ht="13.35" customHeight="1" x14ac:dyDescent="0.2"/>
    <row r="1394" s="19" customFormat="1" ht="13.35" customHeight="1" x14ac:dyDescent="0.2"/>
    <row r="1395" s="19" customFormat="1" ht="13.35" customHeight="1" x14ac:dyDescent="0.2"/>
    <row r="1396" s="19" customFormat="1" ht="13.35" customHeight="1" x14ac:dyDescent="0.2"/>
    <row r="1397" s="19" customFormat="1" ht="13.35" customHeight="1" x14ac:dyDescent="0.2"/>
    <row r="1398" s="19" customFormat="1" ht="13.35" customHeight="1" x14ac:dyDescent="0.2"/>
    <row r="1399" s="19" customFormat="1" ht="13.35" customHeight="1" x14ac:dyDescent="0.2"/>
    <row r="1400" s="19" customFormat="1" ht="13.35" customHeight="1" x14ac:dyDescent="0.2"/>
    <row r="1401" s="19" customFormat="1" ht="13.35" customHeight="1" x14ac:dyDescent="0.2"/>
    <row r="1402" s="19" customFormat="1" ht="13.35" customHeight="1" x14ac:dyDescent="0.2"/>
    <row r="1403" s="19" customFormat="1" ht="13.35" customHeight="1" x14ac:dyDescent="0.2"/>
    <row r="1404" s="19" customFormat="1" ht="13.35" customHeight="1" x14ac:dyDescent="0.2"/>
    <row r="1405" s="19" customFormat="1" ht="13.35" customHeight="1" x14ac:dyDescent="0.2"/>
    <row r="1406" s="19" customFormat="1" ht="13.35" customHeight="1" x14ac:dyDescent="0.2"/>
    <row r="1407" s="19" customFormat="1" ht="13.35" customHeight="1" x14ac:dyDescent="0.2"/>
    <row r="1408" s="19" customFormat="1" ht="13.35" customHeight="1" x14ac:dyDescent="0.2"/>
    <row r="1409" s="19" customFormat="1" ht="13.35" customHeight="1" x14ac:dyDescent="0.2"/>
    <row r="1410" s="19" customFormat="1" ht="13.35" customHeight="1" x14ac:dyDescent="0.2"/>
    <row r="1411" s="19" customFormat="1" ht="13.35" customHeight="1" x14ac:dyDescent="0.2"/>
    <row r="1412" s="19" customFormat="1" ht="13.35" customHeight="1" x14ac:dyDescent="0.2"/>
    <row r="1413" s="19" customFormat="1" ht="13.35" customHeight="1" x14ac:dyDescent="0.2"/>
    <row r="1414" s="19" customFormat="1" ht="13.35" customHeight="1" x14ac:dyDescent="0.2"/>
    <row r="1415" s="19" customFormat="1" ht="13.35" customHeight="1" x14ac:dyDescent="0.2"/>
    <row r="1416" s="19" customFormat="1" ht="13.35" customHeight="1" x14ac:dyDescent="0.2"/>
    <row r="1417" s="19" customFormat="1" ht="13.35" customHeight="1" x14ac:dyDescent="0.2"/>
    <row r="1418" s="19" customFormat="1" ht="13.35" customHeight="1" x14ac:dyDescent="0.2"/>
    <row r="1419" s="19" customFormat="1" ht="13.35" customHeight="1" x14ac:dyDescent="0.2"/>
    <row r="1420" s="19" customFormat="1" ht="13.35" customHeight="1" x14ac:dyDescent="0.2"/>
    <row r="1421" s="19" customFormat="1" ht="13.35" customHeight="1" x14ac:dyDescent="0.2"/>
    <row r="1422" s="19" customFormat="1" ht="13.35" customHeight="1" x14ac:dyDescent="0.2"/>
    <row r="1423" s="19" customFormat="1" ht="13.35" customHeight="1" x14ac:dyDescent="0.2"/>
    <row r="1424" s="19" customFormat="1" ht="13.35" customHeight="1" x14ac:dyDescent="0.2"/>
    <row r="1425" s="19" customFormat="1" ht="13.35" customHeight="1" x14ac:dyDescent="0.2"/>
    <row r="1426" s="19" customFormat="1" ht="13.35" customHeight="1" x14ac:dyDescent="0.2"/>
    <row r="1427" s="19" customFormat="1" ht="13.35" customHeight="1" x14ac:dyDescent="0.2"/>
    <row r="1428" s="19" customFormat="1" ht="13.35" customHeight="1" x14ac:dyDescent="0.2"/>
    <row r="1429" s="19" customFormat="1" ht="13.35" customHeight="1" x14ac:dyDescent="0.2"/>
    <row r="1430" s="19" customFormat="1" ht="13.35" customHeight="1" x14ac:dyDescent="0.2"/>
    <row r="1431" s="19" customFormat="1" ht="13.35" customHeight="1" x14ac:dyDescent="0.2"/>
    <row r="1432" s="19" customFormat="1" ht="13.35" customHeight="1" x14ac:dyDescent="0.2"/>
    <row r="1433" s="19" customFormat="1" ht="13.35" customHeight="1" x14ac:dyDescent="0.2"/>
    <row r="1434" s="19" customFormat="1" ht="13.35" customHeight="1" x14ac:dyDescent="0.2"/>
    <row r="1435" s="19" customFormat="1" ht="13.35" customHeight="1" x14ac:dyDescent="0.2"/>
    <row r="1436" s="19" customFormat="1" ht="13.35" customHeight="1" x14ac:dyDescent="0.2"/>
    <row r="1437" s="19" customFormat="1" ht="13.35" customHeight="1" x14ac:dyDescent="0.2"/>
    <row r="1438" s="19" customFormat="1" ht="13.35" customHeight="1" x14ac:dyDescent="0.2"/>
    <row r="1439" s="19" customFormat="1" ht="13.35" customHeight="1" x14ac:dyDescent="0.2"/>
    <row r="1440" s="19" customFormat="1" ht="13.35" customHeight="1" x14ac:dyDescent="0.2"/>
    <row r="1441" s="19" customFormat="1" ht="13.35" customHeight="1" x14ac:dyDescent="0.2"/>
    <row r="1442" s="19" customFormat="1" ht="13.35" customHeight="1" x14ac:dyDescent="0.2"/>
    <row r="1443" s="19" customFormat="1" ht="13.35" customHeight="1" x14ac:dyDescent="0.2"/>
    <row r="1444" s="19" customFormat="1" ht="13.35" customHeight="1" x14ac:dyDescent="0.2"/>
    <row r="1445" s="19" customFormat="1" ht="13.35" customHeight="1" x14ac:dyDescent="0.2"/>
    <row r="1446" s="19" customFormat="1" ht="13.35" customHeight="1" x14ac:dyDescent="0.2"/>
    <row r="1447" s="19" customFormat="1" ht="13.35" customHeight="1" x14ac:dyDescent="0.2"/>
    <row r="1448" s="19" customFormat="1" ht="13.35" customHeight="1" x14ac:dyDescent="0.2"/>
    <row r="1449" s="19" customFormat="1" ht="13.35" customHeight="1" x14ac:dyDescent="0.2"/>
    <row r="1450" s="19" customFormat="1" ht="13.35" customHeight="1" x14ac:dyDescent="0.2"/>
    <row r="1451" s="19" customFormat="1" ht="13.35" customHeight="1" x14ac:dyDescent="0.2"/>
    <row r="1452" s="19" customFormat="1" ht="13.35" customHeight="1" x14ac:dyDescent="0.2"/>
    <row r="1453" s="19" customFormat="1" ht="13.35" customHeight="1" x14ac:dyDescent="0.2"/>
    <row r="1454" s="19" customFormat="1" ht="13.35" customHeight="1" x14ac:dyDescent="0.2"/>
    <row r="1455" s="19" customFormat="1" ht="13.35" customHeight="1" x14ac:dyDescent="0.2"/>
    <row r="1456" s="19" customFormat="1" ht="13.35" customHeight="1" x14ac:dyDescent="0.2"/>
    <row r="1457" s="19" customFormat="1" ht="13.35" customHeight="1" x14ac:dyDescent="0.2"/>
    <row r="1458" s="19" customFormat="1" ht="13.35" customHeight="1" x14ac:dyDescent="0.2"/>
    <row r="1459" s="19" customFormat="1" ht="13.35" customHeight="1" x14ac:dyDescent="0.2"/>
    <row r="1460" s="19" customFormat="1" ht="13.35" customHeight="1" x14ac:dyDescent="0.2"/>
    <row r="1461" s="19" customFormat="1" ht="13.35" customHeight="1" x14ac:dyDescent="0.2"/>
    <row r="1462" s="19" customFormat="1" ht="13.35" customHeight="1" x14ac:dyDescent="0.2"/>
    <row r="1463" s="19" customFormat="1" ht="13.35" customHeight="1" x14ac:dyDescent="0.2"/>
    <row r="1464" s="19" customFormat="1" ht="13.35" customHeight="1" x14ac:dyDescent="0.2"/>
    <row r="1465" s="19" customFormat="1" ht="13.35" customHeight="1" x14ac:dyDescent="0.2"/>
    <row r="1466" s="19" customFormat="1" ht="13.35" customHeight="1" x14ac:dyDescent="0.2"/>
    <row r="1467" s="19" customFormat="1" ht="13.35" customHeight="1" x14ac:dyDescent="0.2"/>
    <row r="1468" s="19" customFormat="1" ht="13.35" customHeight="1" x14ac:dyDescent="0.2"/>
    <row r="1469" s="19" customFormat="1" ht="13.35" customHeight="1" x14ac:dyDescent="0.2"/>
    <row r="1470" s="19" customFormat="1" ht="13.35" customHeight="1" x14ac:dyDescent="0.2"/>
    <row r="1471" s="19" customFormat="1" ht="13.35" customHeight="1" x14ac:dyDescent="0.2"/>
    <row r="1472" s="19" customFormat="1" ht="13.35" customHeight="1" x14ac:dyDescent="0.2"/>
    <row r="1473" s="19" customFormat="1" ht="13.35" customHeight="1" x14ac:dyDescent="0.2"/>
    <row r="1474" s="19" customFormat="1" ht="13.35" customHeight="1" x14ac:dyDescent="0.2"/>
    <row r="1475" s="19" customFormat="1" ht="13.35" customHeight="1" x14ac:dyDescent="0.2"/>
    <row r="1476" s="19" customFormat="1" ht="13.35" customHeight="1" x14ac:dyDescent="0.2"/>
    <row r="1477" s="19" customFormat="1" ht="13.35" customHeight="1" x14ac:dyDescent="0.2"/>
    <row r="1478" s="19" customFormat="1" ht="13.35" customHeight="1" x14ac:dyDescent="0.2"/>
    <row r="1479" s="19" customFormat="1" ht="13.35" customHeight="1" x14ac:dyDescent="0.2"/>
    <row r="1480" s="19" customFormat="1" ht="13.35" customHeight="1" x14ac:dyDescent="0.2"/>
    <row r="1481" s="19" customFormat="1" ht="13.35" customHeight="1" x14ac:dyDescent="0.2"/>
    <row r="1482" s="19" customFormat="1" ht="13.35" customHeight="1" x14ac:dyDescent="0.2"/>
    <row r="1483" s="19" customFormat="1" ht="13.35" customHeight="1" x14ac:dyDescent="0.2"/>
    <row r="1484" s="19" customFormat="1" ht="13.35" customHeight="1" x14ac:dyDescent="0.2"/>
    <row r="1485" s="19" customFormat="1" ht="13.35" customHeight="1" x14ac:dyDescent="0.2"/>
    <row r="1486" s="19" customFormat="1" ht="13.35" customHeight="1" x14ac:dyDescent="0.2"/>
    <row r="1487" s="19" customFormat="1" ht="13.35" customHeight="1" x14ac:dyDescent="0.2"/>
    <row r="1488" s="19" customFormat="1" ht="13.35" customHeight="1" x14ac:dyDescent="0.2"/>
    <row r="1489" s="19" customFormat="1" ht="13.35" customHeight="1" x14ac:dyDescent="0.2"/>
    <row r="1490" s="19" customFormat="1" ht="13.35" customHeight="1" x14ac:dyDescent="0.2"/>
    <row r="1491" s="19" customFormat="1" ht="13.35" customHeight="1" x14ac:dyDescent="0.2"/>
    <row r="1492" s="19" customFormat="1" ht="13.35" customHeight="1" x14ac:dyDescent="0.2"/>
    <row r="1493" s="19" customFormat="1" ht="13.35" customHeight="1" x14ac:dyDescent="0.2"/>
    <row r="1494" s="19" customFormat="1" ht="13.35" customHeight="1" x14ac:dyDescent="0.2"/>
    <row r="1495" s="19" customFormat="1" ht="13.35" customHeight="1" x14ac:dyDescent="0.2"/>
    <row r="1496" s="19" customFormat="1" ht="13.35" customHeight="1" x14ac:dyDescent="0.2"/>
    <row r="1497" s="19" customFormat="1" ht="13.35" customHeight="1" x14ac:dyDescent="0.2"/>
    <row r="1498" s="19" customFormat="1" ht="13.35" customHeight="1" x14ac:dyDescent="0.2"/>
    <row r="1499" s="19" customFormat="1" ht="13.35" customHeight="1" x14ac:dyDescent="0.2"/>
    <row r="1500" s="19" customFormat="1" ht="13.35" customHeight="1" x14ac:dyDescent="0.2"/>
    <row r="1501" s="19" customFormat="1" ht="13.35" customHeight="1" x14ac:dyDescent="0.2"/>
    <row r="1502" s="19" customFormat="1" ht="13.35" customHeight="1" x14ac:dyDescent="0.2"/>
    <row r="1503" s="19" customFormat="1" ht="13.35" customHeight="1" x14ac:dyDescent="0.2"/>
    <row r="1504" s="19" customFormat="1" ht="13.35" customHeight="1" x14ac:dyDescent="0.2"/>
    <row r="1505" s="19" customFormat="1" ht="13.35" customHeight="1" x14ac:dyDescent="0.2"/>
    <row r="1506" s="19" customFormat="1" ht="13.35" customHeight="1" x14ac:dyDescent="0.2"/>
    <row r="1507" s="19" customFormat="1" ht="13.35" customHeight="1" x14ac:dyDescent="0.2"/>
    <row r="1508" s="19" customFormat="1" ht="13.35" customHeight="1" x14ac:dyDescent="0.2"/>
    <row r="1509" s="19" customFormat="1" ht="13.35" customHeight="1" x14ac:dyDescent="0.2"/>
    <row r="1510" s="19" customFormat="1" ht="13.35" customHeight="1" x14ac:dyDescent="0.2"/>
    <row r="1511" s="19" customFormat="1" ht="13.35" customHeight="1" x14ac:dyDescent="0.2"/>
    <row r="1512" s="19" customFormat="1" ht="13.35" customHeight="1" x14ac:dyDescent="0.2"/>
    <row r="1513" s="19" customFormat="1" ht="13.35" customHeight="1" x14ac:dyDescent="0.2"/>
    <row r="1514" s="19" customFormat="1" ht="13.35" customHeight="1" x14ac:dyDescent="0.2"/>
    <row r="1515" s="19" customFormat="1" ht="13.35" customHeight="1" x14ac:dyDescent="0.2"/>
    <row r="1516" s="19" customFormat="1" ht="13.35" customHeight="1" x14ac:dyDescent="0.2"/>
    <row r="1517" s="19" customFormat="1" ht="13.35" customHeight="1" x14ac:dyDescent="0.2"/>
    <row r="1518" s="19" customFormat="1" ht="13.35" customHeight="1" x14ac:dyDescent="0.2"/>
    <row r="1519" s="19" customFormat="1" ht="13.35" customHeight="1" x14ac:dyDescent="0.2"/>
    <row r="1520" s="19" customFormat="1" ht="13.35" customHeight="1" x14ac:dyDescent="0.2"/>
    <row r="1521" s="19" customFormat="1" ht="13.35" customHeight="1" x14ac:dyDescent="0.2"/>
    <row r="1522" s="19" customFormat="1" ht="13.35" customHeight="1" x14ac:dyDescent="0.2"/>
    <row r="1523" s="19" customFormat="1" ht="13.35" customHeight="1" x14ac:dyDescent="0.2"/>
    <row r="1524" s="19" customFormat="1" ht="13.35" customHeight="1" x14ac:dyDescent="0.2"/>
    <row r="1525" s="19" customFormat="1" ht="13.35" customHeight="1" x14ac:dyDescent="0.2"/>
    <row r="1526" s="19" customFormat="1" ht="13.35" customHeight="1" x14ac:dyDescent="0.2"/>
    <row r="1527" s="19" customFormat="1" ht="13.35" customHeight="1" x14ac:dyDescent="0.2"/>
    <row r="1528" s="19" customFormat="1" ht="13.35" customHeight="1" x14ac:dyDescent="0.2"/>
    <row r="1529" s="19" customFormat="1" ht="13.35" customHeight="1" x14ac:dyDescent="0.2"/>
    <row r="1530" s="19" customFormat="1" ht="13.35" customHeight="1" x14ac:dyDescent="0.2"/>
    <row r="1531" s="19" customFormat="1" ht="13.35" customHeight="1" x14ac:dyDescent="0.2"/>
    <row r="1532" s="19" customFormat="1" ht="13.35" customHeight="1" x14ac:dyDescent="0.2"/>
    <row r="1533" s="19" customFormat="1" ht="13.35" customHeight="1" x14ac:dyDescent="0.2"/>
    <row r="1534" s="19" customFormat="1" ht="13.35" customHeight="1" x14ac:dyDescent="0.2"/>
    <row r="1535" s="19" customFormat="1" ht="13.35" customHeight="1" x14ac:dyDescent="0.2"/>
    <row r="1536" s="19" customFormat="1" ht="13.35" customHeight="1" x14ac:dyDescent="0.2"/>
    <row r="1537" s="19" customFormat="1" ht="13.35" customHeight="1" x14ac:dyDescent="0.2"/>
    <row r="1538" s="19" customFormat="1" ht="13.35" customHeight="1" x14ac:dyDescent="0.2"/>
    <row r="1539" s="19" customFormat="1" ht="13.35" customHeight="1" x14ac:dyDescent="0.2"/>
    <row r="1540" s="19" customFormat="1" ht="13.35" customHeight="1" x14ac:dyDescent="0.2"/>
    <row r="1541" s="19" customFormat="1" ht="13.35" customHeight="1" x14ac:dyDescent="0.2"/>
    <row r="1542" s="19" customFormat="1" ht="13.35" customHeight="1" x14ac:dyDescent="0.2"/>
    <row r="1543" s="19" customFormat="1" ht="13.35" customHeight="1" x14ac:dyDescent="0.2"/>
    <row r="1544" s="19" customFormat="1" ht="13.35" customHeight="1" x14ac:dyDescent="0.2"/>
    <row r="1545" s="19" customFormat="1" ht="13.35" customHeight="1" x14ac:dyDescent="0.2"/>
    <row r="1546" s="19" customFormat="1" ht="13.35" customHeight="1" x14ac:dyDescent="0.2"/>
    <row r="1547" s="19" customFormat="1" ht="13.35" customHeight="1" x14ac:dyDescent="0.2"/>
    <row r="1548" s="19" customFormat="1" ht="13.35" customHeight="1" x14ac:dyDescent="0.2"/>
    <row r="1549" s="19" customFormat="1" ht="13.35" customHeight="1" x14ac:dyDescent="0.2"/>
    <row r="1550" s="19" customFormat="1" ht="13.35" customHeight="1" x14ac:dyDescent="0.2"/>
    <row r="1551" s="19" customFormat="1" ht="13.35" customHeight="1" x14ac:dyDescent="0.2"/>
    <row r="1552" s="19" customFormat="1" ht="13.35" customHeight="1" x14ac:dyDescent="0.2"/>
    <row r="1553" s="19" customFormat="1" ht="13.35" customHeight="1" x14ac:dyDescent="0.2"/>
    <row r="1554" s="19" customFormat="1" ht="13.35" customHeight="1" x14ac:dyDescent="0.2"/>
    <row r="1555" s="19" customFormat="1" ht="13.35" customHeight="1" x14ac:dyDescent="0.2"/>
    <row r="1556" s="19" customFormat="1" ht="13.35" customHeight="1" x14ac:dyDescent="0.2"/>
    <row r="1557" s="19" customFormat="1" ht="13.35" customHeight="1" x14ac:dyDescent="0.2"/>
    <row r="1558" s="19" customFormat="1" ht="13.35" customHeight="1" x14ac:dyDescent="0.2"/>
    <row r="1559" s="19" customFormat="1" ht="13.35" customHeight="1" x14ac:dyDescent="0.2"/>
    <row r="1560" s="19" customFormat="1" ht="13.35" customHeight="1" x14ac:dyDescent="0.2"/>
    <row r="1561" s="19" customFormat="1" ht="13.35" customHeight="1" x14ac:dyDescent="0.2"/>
    <row r="1562" s="19" customFormat="1" ht="13.35" customHeight="1" x14ac:dyDescent="0.2"/>
    <row r="1563" s="19" customFormat="1" ht="13.35" customHeight="1" x14ac:dyDescent="0.2"/>
    <row r="1564" s="19" customFormat="1" ht="13.35" customHeight="1" x14ac:dyDescent="0.2"/>
    <row r="1565" s="19" customFormat="1" ht="13.35" customHeight="1" x14ac:dyDescent="0.2"/>
    <row r="1566" s="19" customFormat="1" ht="13.35" customHeight="1" x14ac:dyDescent="0.2"/>
    <row r="1567" s="19" customFormat="1" ht="13.35" customHeight="1" x14ac:dyDescent="0.2"/>
    <row r="1568" s="19" customFormat="1" ht="13.35" customHeight="1" x14ac:dyDescent="0.2"/>
    <row r="1569" s="19" customFormat="1" ht="13.35" customHeight="1" x14ac:dyDescent="0.2"/>
    <row r="1570" s="19" customFormat="1" ht="13.35" customHeight="1" x14ac:dyDescent="0.2"/>
    <row r="1571" s="19" customFormat="1" ht="13.35" customHeight="1" x14ac:dyDescent="0.2"/>
    <row r="1572" s="19" customFormat="1" ht="13.35" customHeight="1" x14ac:dyDescent="0.2"/>
    <row r="1573" s="19" customFormat="1" ht="13.35" customHeight="1" x14ac:dyDescent="0.2"/>
    <row r="1574" s="19" customFormat="1" ht="13.35" customHeight="1" x14ac:dyDescent="0.2"/>
    <row r="1575" s="19" customFormat="1" ht="13.35" customHeight="1" x14ac:dyDescent="0.2"/>
    <row r="1576" s="19" customFormat="1" ht="13.35" customHeight="1" x14ac:dyDescent="0.2"/>
    <row r="1577" s="19" customFormat="1" ht="13.35" customHeight="1" x14ac:dyDescent="0.2"/>
    <row r="1578" s="19" customFormat="1" ht="13.35" customHeight="1" x14ac:dyDescent="0.2"/>
    <row r="1579" s="19" customFormat="1" ht="13.35" customHeight="1" x14ac:dyDescent="0.2"/>
    <row r="1580" s="19" customFormat="1" ht="13.35" customHeight="1" x14ac:dyDescent="0.2"/>
    <row r="1581" s="19" customFormat="1" ht="13.35" customHeight="1" x14ac:dyDescent="0.2"/>
    <row r="1582" s="19" customFormat="1" ht="13.35" customHeight="1" x14ac:dyDescent="0.2"/>
    <row r="1583" s="19" customFormat="1" ht="13.35" customHeight="1" x14ac:dyDescent="0.2"/>
    <row r="1584" s="19" customFormat="1" ht="13.35" customHeight="1" x14ac:dyDescent="0.2"/>
    <row r="1585" s="19" customFormat="1" ht="13.35" customHeight="1" x14ac:dyDescent="0.2"/>
    <row r="1586" s="19" customFormat="1" ht="13.35" customHeight="1" x14ac:dyDescent="0.2"/>
    <row r="1587" s="19" customFormat="1" ht="13.35" customHeight="1" x14ac:dyDescent="0.2"/>
    <row r="1588" s="19" customFormat="1" ht="13.35" customHeight="1" x14ac:dyDescent="0.2"/>
    <row r="1589" s="19" customFormat="1" ht="13.35" customHeight="1" x14ac:dyDescent="0.2"/>
    <row r="1590" s="19" customFormat="1" ht="13.35" customHeight="1" x14ac:dyDescent="0.2"/>
    <row r="1591" s="19" customFormat="1" ht="13.35" customHeight="1" x14ac:dyDescent="0.2"/>
    <row r="1592" s="19" customFormat="1" ht="13.35" customHeight="1" x14ac:dyDescent="0.2"/>
    <row r="1593" s="19" customFormat="1" ht="13.35" customHeight="1" x14ac:dyDescent="0.2"/>
    <row r="1594" s="19" customFormat="1" ht="13.35" customHeight="1" x14ac:dyDescent="0.2"/>
    <row r="1595" s="19" customFormat="1" ht="13.35" customHeight="1" x14ac:dyDescent="0.2"/>
    <row r="1596" s="19" customFormat="1" ht="13.35" customHeight="1" x14ac:dyDescent="0.2"/>
    <row r="1597" s="19" customFormat="1" ht="13.35" customHeight="1" x14ac:dyDescent="0.2"/>
    <row r="1598" s="19" customFormat="1" ht="13.35" customHeight="1" x14ac:dyDescent="0.2"/>
    <row r="1599" s="19" customFormat="1" ht="13.35" customHeight="1" x14ac:dyDescent="0.2"/>
    <row r="1600" s="19" customFormat="1" ht="13.35" customHeight="1" x14ac:dyDescent="0.2"/>
    <row r="1601" s="19" customFormat="1" ht="13.35" customHeight="1" x14ac:dyDescent="0.2"/>
    <row r="1602" s="19" customFormat="1" ht="13.35" customHeight="1" x14ac:dyDescent="0.2"/>
    <row r="1603" s="19" customFormat="1" ht="13.35" customHeight="1" x14ac:dyDescent="0.2"/>
    <row r="1604" s="19" customFormat="1" ht="13.35" customHeight="1" x14ac:dyDescent="0.2"/>
    <row r="1605" s="19" customFormat="1" ht="13.35" customHeight="1" x14ac:dyDescent="0.2"/>
    <row r="1606" s="19" customFormat="1" ht="13.35" customHeight="1" x14ac:dyDescent="0.2"/>
    <row r="1607" s="19" customFormat="1" ht="13.35" customHeight="1" x14ac:dyDescent="0.2"/>
    <row r="1608" s="19" customFormat="1" ht="13.35" customHeight="1" x14ac:dyDescent="0.2"/>
    <row r="1609" s="19" customFormat="1" ht="13.35" customHeight="1" x14ac:dyDescent="0.2"/>
    <row r="1610" s="19" customFormat="1" ht="13.35" customHeight="1" x14ac:dyDescent="0.2"/>
    <row r="1611" s="19" customFormat="1" ht="13.35" customHeight="1" x14ac:dyDescent="0.2"/>
    <row r="1612" s="19" customFormat="1" ht="13.35" customHeight="1" x14ac:dyDescent="0.2"/>
    <row r="1613" s="19" customFormat="1" ht="13.35" customHeight="1" x14ac:dyDescent="0.2"/>
    <row r="1614" s="19" customFormat="1" ht="13.35" customHeight="1" x14ac:dyDescent="0.2"/>
    <row r="1615" s="19" customFormat="1" ht="13.35" customHeight="1" x14ac:dyDescent="0.2"/>
    <row r="1616" s="19" customFormat="1" ht="13.35" customHeight="1" x14ac:dyDescent="0.2"/>
    <row r="1617" s="19" customFormat="1" ht="13.35" customHeight="1" x14ac:dyDescent="0.2"/>
    <row r="1618" s="19" customFormat="1" ht="13.35" customHeight="1" x14ac:dyDescent="0.2"/>
    <row r="1619" s="19" customFormat="1" ht="13.35" customHeight="1" x14ac:dyDescent="0.2"/>
    <row r="1620" s="19" customFormat="1" ht="13.35" customHeight="1" x14ac:dyDescent="0.2"/>
    <row r="1621" s="19" customFormat="1" ht="13.35" customHeight="1" x14ac:dyDescent="0.2"/>
    <row r="1622" s="19" customFormat="1" ht="13.35" customHeight="1" x14ac:dyDescent="0.2"/>
    <row r="1623" s="19" customFormat="1" ht="13.35" customHeight="1" x14ac:dyDescent="0.2"/>
    <row r="1624" s="19" customFormat="1" ht="13.35" customHeight="1" x14ac:dyDescent="0.2"/>
    <row r="1625" s="19" customFormat="1" ht="13.35" customHeight="1" x14ac:dyDescent="0.2"/>
    <row r="1626" s="19" customFormat="1" ht="13.35" customHeight="1" x14ac:dyDescent="0.2"/>
    <row r="1627" s="19" customFormat="1" ht="13.35" customHeight="1" x14ac:dyDescent="0.2"/>
    <row r="1628" s="19" customFormat="1" ht="13.35" customHeight="1" x14ac:dyDescent="0.2"/>
    <row r="1629" s="19" customFormat="1" ht="13.35" customHeight="1" x14ac:dyDescent="0.2"/>
    <row r="1630" s="19" customFormat="1" ht="13.35" customHeight="1" x14ac:dyDescent="0.2"/>
    <row r="1631" s="19" customFormat="1" ht="13.35" customHeight="1" x14ac:dyDescent="0.2"/>
    <row r="1632" s="19" customFormat="1" ht="13.35" customHeight="1" x14ac:dyDescent="0.2"/>
    <row r="1633" s="19" customFormat="1" ht="13.35" customHeight="1" x14ac:dyDescent="0.2"/>
    <row r="1634" s="19" customFormat="1" ht="13.35" customHeight="1" x14ac:dyDescent="0.2"/>
    <row r="1635" s="19" customFormat="1" ht="13.35" customHeight="1" x14ac:dyDescent="0.2"/>
    <row r="1636" s="19" customFormat="1" ht="13.35" customHeight="1" x14ac:dyDescent="0.2"/>
    <row r="1637" s="19" customFormat="1" ht="13.35" customHeight="1" x14ac:dyDescent="0.2"/>
    <row r="1638" s="19" customFormat="1" ht="13.35" customHeight="1" x14ac:dyDescent="0.2"/>
    <row r="1639" s="19" customFormat="1" ht="13.35" customHeight="1" x14ac:dyDescent="0.2"/>
    <row r="1640" s="19" customFormat="1" ht="13.35" customHeight="1" x14ac:dyDescent="0.2"/>
    <row r="1641" s="19" customFormat="1" ht="13.35" customHeight="1" x14ac:dyDescent="0.2"/>
    <row r="1642" s="19" customFormat="1" ht="13.35" customHeight="1" x14ac:dyDescent="0.2"/>
    <row r="1643" s="19" customFormat="1" ht="13.35" customHeight="1" x14ac:dyDescent="0.2"/>
    <row r="1644" s="19" customFormat="1" ht="13.35" customHeight="1" x14ac:dyDescent="0.2"/>
    <row r="1645" s="19" customFormat="1" ht="13.35" customHeight="1" x14ac:dyDescent="0.2"/>
    <row r="1646" s="19" customFormat="1" ht="13.35" customHeight="1" x14ac:dyDescent="0.2"/>
    <row r="1647" s="19" customFormat="1" ht="13.35" customHeight="1" x14ac:dyDescent="0.2"/>
    <row r="1648" s="19" customFormat="1" ht="13.35" customHeight="1" x14ac:dyDescent="0.2"/>
    <row r="1649" s="19" customFormat="1" ht="13.35" customHeight="1" x14ac:dyDescent="0.2"/>
    <row r="1650" s="19" customFormat="1" ht="13.35" customHeight="1" x14ac:dyDescent="0.2"/>
    <row r="1651" s="19" customFormat="1" ht="13.35" customHeight="1" x14ac:dyDescent="0.2"/>
    <row r="1652" s="19" customFormat="1" ht="13.35" customHeight="1" x14ac:dyDescent="0.2"/>
    <row r="1653" s="19" customFormat="1" ht="13.35" customHeight="1" x14ac:dyDescent="0.2"/>
    <row r="1654" s="19" customFormat="1" ht="13.35" customHeight="1" x14ac:dyDescent="0.2"/>
    <row r="1655" s="19" customFormat="1" ht="13.35" customHeight="1" x14ac:dyDescent="0.2"/>
    <row r="1656" s="19" customFormat="1" ht="13.35" customHeight="1" x14ac:dyDescent="0.2"/>
    <row r="1657" s="19" customFormat="1" ht="13.35" customHeight="1" x14ac:dyDescent="0.2"/>
    <row r="1658" s="19" customFormat="1" ht="13.35" customHeight="1" x14ac:dyDescent="0.2"/>
    <row r="1659" s="19" customFormat="1" ht="13.35" customHeight="1" x14ac:dyDescent="0.2"/>
    <row r="1660" s="19" customFormat="1" ht="13.35" customHeight="1" x14ac:dyDescent="0.2"/>
    <row r="1661" s="19" customFormat="1" ht="13.35" customHeight="1" x14ac:dyDescent="0.2"/>
    <row r="1662" s="19" customFormat="1" ht="13.35" customHeight="1" x14ac:dyDescent="0.2"/>
    <row r="1663" s="19" customFormat="1" ht="13.35" customHeight="1" x14ac:dyDescent="0.2"/>
    <row r="1664" s="19" customFormat="1" ht="13.35" customHeight="1" x14ac:dyDescent="0.2"/>
    <row r="1665" s="19" customFormat="1" ht="13.35" customHeight="1" x14ac:dyDescent="0.2"/>
    <row r="1666" s="19" customFormat="1" ht="13.35" customHeight="1" x14ac:dyDescent="0.2"/>
    <row r="1667" s="19" customFormat="1" ht="13.35" customHeight="1" x14ac:dyDescent="0.2"/>
    <row r="1668" s="19" customFormat="1" ht="13.35" customHeight="1" x14ac:dyDescent="0.2"/>
    <row r="1669" s="19" customFormat="1" ht="13.35" customHeight="1" x14ac:dyDescent="0.2"/>
    <row r="1670" s="19" customFormat="1" ht="13.35" customHeight="1" x14ac:dyDescent="0.2"/>
    <row r="1671" s="19" customFormat="1" ht="13.35" customHeight="1" x14ac:dyDescent="0.2"/>
    <row r="1672" s="19" customFormat="1" ht="13.35" customHeight="1" x14ac:dyDescent="0.2"/>
    <row r="1673" s="19" customFormat="1" ht="13.35" customHeight="1" x14ac:dyDescent="0.2"/>
    <row r="1674" s="19" customFormat="1" ht="13.35" customHeight="1" x14ac:dyDescent="0.2"/>
    <row r="1675" s="19" customFormat="1" ht="13.35" customHeight="1" x14ac:dyDescent="0.2"/>
    <row r="1676" s="19" customFormat="1" ht="13.35" customHeight="1" x14ac:dyDescent="0.2"/>
    <row r="1677" s="19" customFormat="1" ht="13.35" customHeight="1" x14ac:dyDescent="0.2"/>
    <row r="1678" s="19" customFormat="1" ht="13.35" customHeight="1" x14ac:dyDescent="0.2"/>
    <row r="1679" s="19" customFormat="1" ht="13.35" customHeight="1" x14ac:dyDescent="0.2"/>
    <row r="1680" s="19" customFormat="1" ht="13.35" customHeight="1" x14ac:dyDescent="0.2"/>
    <row r="1681" s="19" customFormat="1" ht="13.35" customHeight="1" x14ac:dyDescent="0.2"/>
    <row r="1682" s="19" customFormat="1" ht="13.35" customHeight="1" x14ac:dyDescent="0.2"/>
    <row r="1683" s="19" customFormat="1" ht="13.35" customHeight="1" x14ac:dyDescent="0.2"/>
    <row r="1684" s="19" customFormat="1" ht="13.35" customHeight="1" x14ac:dyDescent="0.2"/>
    <row r="1685" s="19" customFormat="1" ht="13.35" customHeight="1" x14ac:dyDescent="0.2"/>
    <row r="1686" s="19" customFormat="1" ht="13.35" customHeight="1" x14ac:dyDescent="0.2"/>
    <row r="1687" s="19" customFormat="1" ht="13.35" customHeight="1" x14ac:dyDescent="0.2"/>
    <row r="1688" s="19" customFormat="1" ht="13.35" customHeight="1" x14ac:dyDescent="0.2"/>
    <row r="1689" s="19" customFormat="1" ht="13.35" customHeight="1" x14ac:dyDescent="0.2"/>
    <row r="1690" s="19" customFormat="1" ht="13.35" customHeight="1" x14ac:dyDescent="0.2"/>
    <row r="1691" s="19" customFormat="1" ht="13.35" customHeight="1" x14ac:dyDescent="0.2"/>
    <row r="1692" s="19" customFormat="1" ht="13.35" customHeight="1" x14ac:dyDescent="0.2"/>
    <row r="1693" s="19" customFormat="1" ht="13.35" customHeight="1" x14ac:dyDescent="0.2"/>
    <row r="1694" s="19" customFormat="1" ht="13.35" customHeight="1" x14ac:dyDescent="0.2"/>
    <row r="1695" s="19" customFormat="1" ht="13.35" customHeight="1" x14ac:dyDescent="0.2"/>
    <row r="1696" s="19" customFormat="1" ht="13.35" customHeight="1" x14ac:dyDescent="0.2"/>
    <row r="1697" s="19" customFormat="1" ht="13.35" customHeight="1" x14ac:dyDescent="0.2"/>
    <row r="1698" s="19" customFormat="1" ht="13.35" customHeight="1" x14ac:dyDescent="0.2"/>
    <row r="1699" s="19" customFormat="1" ht="13.35" customHeight="1" x14ac:dyDescent="0.2"/>
    <row r="1700" s="19" customFormat="1" ht="13.35" customHeight="1" x14ac:dyDescent="0.2"/>
    <row r="1701" s="19" customFormat="1" ht="13.35" customHeight="1" x14ac:dyDescent="0.2"/>
    <row r="1702" s="19" customFormat="1" ht="13.35" customHeight="1" x14ac:dyDescent="0.2"/>
    <row r="1703" s="19" customFormat="1" ht="13.35" customHeight="1" x14ac:dyDescent="0.2"/>
    <row r="1704" s="19" customFormat="1" ht="13.35" customHeight="1" x14ac:dyDescent="0.2"/>
    <row r="1705" s="19" customFormat="1" ht="13.35" customHeight="1" x14ac:dyDescent="0.2"/>
    <row r="1706" s="19" customFormat="1" ht="13.35" customHeight="1" x14ac:dyDescent="0.2"/>
    <row r="1707" s="19" customFormat="1" ht="13.35" customHeight="1" x14ac:dyDescent="0.2"/>
    <row r="1708" s="19" customFormat="1" ht="13.35" customHeight="1" x14ac:dyDescent="0.2"/>
    <row r="1709" s="19" customFormat="1" ht="13.35" customHeight="1" x14ac:dyDescent="0.2"/>
    <row r="1710" s="19" customFormat="1" ht="13.35" customHeight="1" x14ac:dyDescent="0.2"/>
    <row r="1711" s="19" customFormat="1" ht="13.35" customHeight="1" x14ac:dyDescent="0.2"/>
    <row r="1712" s="19" customFormat="1" ht="13.35" customHeight="1" x14ac:dyDescent="0.2"/>
    <row r="1713" s="19" customFormat="1" ht="13.35" customHeight="1" x14ac:dyDescent="0.2"/>
    <row r="1714" s="19" customFormat="1" ht="13.35" customHeight="1" x14ac:dyDescent="0.2"/>
    <row r="1715" s="19" customFormat="1" ht="13.35" customHeight="1" x14ac:dyDescent="0.2"/>
    <row r="1716" s="19" customFormat="1" ht="13.35" customHeight="1" x14ac:dyDescent="0.2"/>
    <row r="1717" s="19" customFormat="1" ht="13.35" customHeight="1" x14ac:dyDescent="0.2"/>
    <row r="1718" s="19" customFormat="1" ht="13.35" customHeight="1" x14ac:dyDescent="0.2"/>
    <row r="1719" s="19" customFormat="1" ht="13.35" customHeight="1" x14ac:dyDescent="0.2"/>
    <row r="1720" s="19" customFormat="1" ht="13.35" customHeight="1" x14ac:dyDescent="0.2"/>
    <row r="1721" s="19" customFormat="1" ht="13.35" customHeight="1" x14ac:dyDescent="0.2"/>
    <row r="1722" s="19" customFormat="1" ht="13.35" customHeight="1" x14ac:dyDescent="0.2"/>
    <row r="1723" s="19" customFormat="1" ht="13.35" customHeight="1" x14ac:dyDescent="0.2"/>
    <row r="1724" s="19" customFormat="1" ht="13.35" customHeight="1" x14ac:dyDescent="0.2"/>
    <row r="1725" s="19" customFormat="1" ht="13.35" customHeight="1" x14ac:dyDescent="0.2"/>
    <row r="1726" s="19" customFormat="1" ht="13.35" customHeight="1" x14ac:dyDescent="0.2"/>
    <row r="1727" s="19" customFormat="1" ht="13.35" customHeight="1" x14ac:dyDescent="0.2"/>
    <row r="1728" s="19" customFormat="1" ht="13.35" customHeight="1" x14ac:dyDescent="0.2"/>
    <row r="1729" s="19" customFormat="1" ht="13.35" customHeight="1" x14ac:dyDescent="0.2"/>
    <row r="1730" s="19" customFormat="1" ht="13.35" customHeight="1" x14ac:dyDescent="0.2"/>
    <row r="1731" s="19" customFormat="1" ht="13.35" customHeight="1" x14ac:dyDescent="0.2"/>
    <row r="1732" s="19" customFormat="1" ht="13.35" customHeight="1" x14ac:dyDescent="0.2"/>
    <row r="1733" s="19" customFormat="1" ht="13.35" customHeight="1" x14ac:dyDescent="0.2"/>
    <row r="1734" s="19" customFormat="1" ht="13.35" customHeight="1" x14ac:dyDescent="0.2"/>
    <row r="1735" s="19" customFormat="1" ht="13.35" customHeight="1" x14ac:dyDescent="0.2"/>
    <row r="1736" s="19" customFormat="1" ht="13.35" customHeight="1" x14ac:dyDescent="0.2"/>
    <row r="1737" s="19" customFormat="1" ht="13.35" customHeight="1" x14ac:dyDescent="0.2"/>
    <row r="1738" s="19" customFormat="1" ht="13.35" customHeight="1" x14ac:dyDescent="0.2"/>
    <row r="1739" s="19" customFormat="1" ht="13.35" customHeight="1" x14ac:dyDescent="0.2"/>
    <row r="1740" s="19" customFormat="1" ht="13.35" customHeight="1" x14ac:dyDescent="0.2"/>
    <row r="1741" s="19" customFormat="1" ht="13.35" customHeight="1" x14ac:dyDescent="0.2"/>
    <row r="1742" s="19" customFormat="1" ht="13.35" customHeight="1" x14ac:dyDescent="0.2"/>
    <row r="1743" s="19" customFormat="1" ht="13.35" customHeight="1" x14ac:dyDescent="0.2"/>
    <row r="1744" s="19" customFormat="1" ht="13.35" customHeight="1" x14ac:dyDescent="0.2"/>
    <row r="1745" s="19" customFormat="1" ht="13.35" customHeight="1" x14ac:dyDescent="0.2"/>
    <row r="1746" s="19" customFormat="1" ht="13.35" customHeight="1" x14ac:dyDescent="0.2"/>
    <row r="1747" s="19" customFormat="1" ht="13.35" customHeight="1" x14ac:dyDescent="0.2"/>
    <row r="1748" s="19" customFormat="1" ht="13.35" customHeight="1" x14ac:dyDescent="0.2"/>
    <row r="1749" s="19" customFormat="1" ht="13.35" customHeight="1" x14ac:dyDescent="0.2"/>
    <row r="1750" s="19" customFormat="1" ht="13.35" customHeight="1" x14ac:dyDescent="0.2"/>
    <row r="1751" s="19" customFormat="1" ht="13.35" customHeight="1" x14ac:dyDescent="0.2"/>
    <row r="1752" s="19" customFormat="1" ht="13.35" customHeight="1" x14ac:dyDescent="0.2"/>
    <row r="1753" s="19" customFormat="1" ht="13.35" customHeight="1" x14ac:dyDescent="0.2"/>
    <row r="1754" s="19" customFormat="1" ht="13.35" customHeight="1" x14ac:dyDescent="0.2"/>
    <row r="1755" s="19" customFormat="1" ht="13.35" customHeight="1" x14ac:dyDescent="0.2"/>
    <row r="1756" s="19" customFormat="1" ht="13.35" customHeight="1" x14ac:dyDescent="0.2"/>
    <row r="1757" s="19" customFormat="1" ht="13.35" customHeight="1" x14ac:dyDescent="0.2"/>
    <row r="1758" s="19" customFormat="1" ht="13.35" customHeight="1" x14ac:dyDescent="0.2"/>
    <row r="1759" s="19" customFormat="1" ht="13.35" customHeight="1" x14ac:dyDescent="0.2"/>
    <row r="1760" s="19" customFormat="1" ht="13.35" customHeight="1" x14ac:dyDescent="0.2"/>
    <row r="1761" s="19" customFormat="1" ht="13.35" customHeight="1" x14ac:dyDescent="0.2"/>
    <row r="1762" s="19" customFormat="1" ht="13.35" customHeight="1" x14ac:dyDescent="0.2"/>
    <row r="1763" s="19" customFormat="1" ht="13.35" customHeight="1" x14ac:dyDescent="0.2"/>
    <row r="1764" s="19" customFormat="1" ht="13.35" customHeight="1" x14ac:dyDescent="0.2"/>
    <row r="1765" s="19" customFormat="1" ht="13.35" customHeight="1" x14ac:dyDescent="0.2"/>
    <row r="1766" s="19" customFormat="1" ht="13.35" customHeight="1" x14ac:dyDescent="0.2"/>
    <row r="1767" s="19" customFormat="1" ht="13.35" customHeight="1" x14ac:dyDescent="0.2"/>
    <row r="1768" s="19" customFormat="1" ht="13.35" customHeight="1" x14ac:dyDescent="0.2"/>
    <row r="1769" s="19" customFormat="1" ht="13.35" customHeight="1" x14ac:dyDescent="0.2"/>
    <row r="1770" s="19" customFormat="1" ht="13.35" customHeight="1" x14ac:dyDescent="0.2"/>
    <row r="1771" s="19" customFormat="1" ht="13.35" customHeight="1" x14ac:dyDescent="0.2"/>
    <row r="1772" s="19" customFormat="1" ht="13.35" customHeight="1" x14ac:dyDescent="0.2"/>
    <row r="1773" s="19" customFormat="1" ht="13.35" customHeight="1" x14ac:dyDescent="0.2"/>
    <row r="1774" s="19" customFormat="1" ht="13.35" customHeight="1" x14ac:dyDescent="0.2"/>
    <row r="1775" s="19" customFormat="1" ht="13.35" customHeight="1" x14ac:dyDescent="0.2"/>
    <row r="1776" s="19" customFormat="1" ht="13.35" customHeight="1" x14ac:dyDescent="0.2"/>
    <row r="1777" s="19" customFormat="1" ht="13.35" customHeight="1" x14ac:dyDescent="0.2"/>
    <row r="1778" s="19" customFormat="1" ht="13.35" customHeight="1" x14ac:dyDescent="0.2"/>
    <row r="1779" s="19" customFormat="1" ht="13.35" customHeight="1" x14ac:dyDescent="0.2"/>
    <row r="1780" s="19" customFormat="1" ht="13.35" customHeight="1" x14ac:dyDescent="0.2"/>
    <row r="1781" s="19" customFormat="1" ht="13.35" customHeight="1" x14ac:dyDescent="0.2"/>
    <row r="1782" s="19" customFormat="1" ht="13.35" customHeight="1" x14ac:dyDescent="0.2"/>
    <row r="1783" s="19" customFormat="1" ht="13.35" customHeight="1" x14ac:dyDescent="0.2"/>
    <row r="1784" s="19" customFormat="1" ht="13.35" customHeight="1" x14ac:dyDescent="0.2"/>
    <row r="1785" s="19" customFormat="1" ht="13.35" customHeight="1" x14ac:dyDescent="0.2"/>
    <row r="1786" s="19" customFormat="1" ht="13.35" customHeight="1" x14ac:dyDescent="0.2"/>
    <row r="1787" s="19" customFormat="1" ht="13.35" customHeight="1" x14ac:dyDescent="0.2"/>
    <row r="1788" s="19" customFormat="1" ht="13.35" customHeight="1" x14ac:dyDescent="0.2"/>
    <row r="1789" s="19" customFormat="1" ht="13.35" customHeight="1" x14ac:dyDescent="0.2"/>
    <row r="1790" s="19" customFormat="1" ht="13.35" customHeight="1" x14ac:dyDescent="0.2"/>
    <row r="1791" s="19" customFormat="1" ht="13.35" customHeight="1" x14ac:dyDescent="0.2"/>
    <row r="1792" s="19" customFormat="1" ht="13.35" customHeight="1" x14ac:dyDescent="0.2"/>
    <row r="1793" s="19" customFormat="1" ht="13.35" customHeight="1" x14ac:dyDescent="0.2"/>
    <row r="1794" s="19" customFormat="1" ht="13.35" customHeight="1" x14ac:dyDescent="0.2"/>
    <row r="1795" s="19" customFormat="1" ht="13.35" customHeight="1" x14ac:dyDescent="0.2"/>
    <row r="1796" s="19" customFormat="1" ht="13.35" customHeight="1" x14ac:dyDescent="0.2"/>
    <row r="1797" s="19" customFormat="1" ht="13.35" customHeight="1" x14ac:dyDescent="0.2"/>
    <row r="1798" s="19" customFormat="1" ht="13.35" customHeight="1" x14ac:dyDescent="0.2"/>
    <row r="1799" s="19" customFormat="1" ht="13.35" customHeight="1" x14ac:dyDescent="0.2"/>
    <row r="1800" s="19" customFormat="1" ht="13.35" customHeight="1" x14ac:dyDescent="0.2"/>
    <row r="1801" s="19" customFormat="1" ht="13.35" customHeight="1" x14ac:dyDescent="0.2"/>
    <row r="1802" s="19" customFormat="1" ht="13.35" customHeight="1" x14ac:dyDescent="0.2"/>
    <row r="1803" s="19" customFormat="1" ht="13.35" customHeight="1" x14ac:dyDescent="0.2"/>
    <row r="1804" s="19" customFormat="1" ht="13.35" customHeight="1" x14ac:dyDescent="0.2"/>
    <row r="1805" s="19" customFormat="1" ht="13.35" customHeight="1" x14ac:dyDescent="0.2"/>
    <row r="1806" s="19" customFormat="1" ht="13.35" customHeight="1" x14ac:dyDescent="0.2"/>
    <row r="1807" s="19" customFormat="1" ht="13.35" customHeight="1" x14ac:dyDescent="0.2"/>
    <row r="1808" s="19" customFormat="1" ht="13.35" customHeight="1" x14ac:dyDescent="0.2"/>
    <row r="1809" s="19" customFormat="1" ht="13.35" customHeight="1" x14ac:dyDescent="0.2"/>
    <row r="1810" s="19" customFormat="1" ht="13.35" customHeight="1" x14ac:dyDescent="0.2"/>
    <row r="1811" s="19" customFormat="1" ht="13.35" customHeight="1" x14ac:dyDescent="0.2"/>
    <row r="1812" s="19" customFormat="1" ht="13.35" customHeight="1" x14ac:dyDescent="0.2"/>
    <row r="1813" s="19" customFormat="1" ht="13.35" customHeight="1" x14ac:dyDescent="0.2"/>
    <row r="1814" s="19" customFormat="1" ht="13.35" customHeight="1" x14ac:dyDescent="0.2"/>
    <row r="1815" s="19" customFormat="1" ht="13.35" customHeight="1" x14ac:dyDescent="0.2"/>
    <row r="1816" s="19" customFormat="1" ht="13.35" customHeight="1" x14ac:dyDescent="0.2"/>
    <row r="1817" s="19" customFormat="1" ht="13.35" customHeight="1" x14ac:dyDescent="0.2"/>
    <row r="1818" s="19" customFormat="1" ht="13.35" customHeight="1" x14ac:dyDescent="0.2"/>
    <row r="1819" s="19" customFormat="1" ht="13.35" customHeight="1" x14ac:dyDescent="0.2"/>
    <row r="1820" s="19" customFormat="1" ht="13.35" customHeight="1" x14ac:dyDescent="0.2"/>
    <row r="1821" s="19" customFormat="1" ht="13.35" customHeight="1" x14ac:dyDescent="0.2"/>
    <row r="1822" s="19" customFormat="1" ht="13.35" customHeight="1" x14ac:dyDescent="0.2"/>
    <row r="1823" s="19" customFormat="1" ht="13.35" customHeight="1" x14ac:dyDescent="0.2"/>
    <row r="1824" s="19" customFormat="1" ht="13.35" customHeight="1" x14ac:dyDescent="0.2"/>
    <row r="1825" s="19" customFormat="1" ht="13.35" customHeight="1" x14ac:dyDescent="0.2"/>
    <row r="1826" s="19" customFormat="1" ht="13.35" customHeight="1" x14ac:dyDescent="0.2"/>
    <row r="1827" s="19" customFormat="1" ht="13.35" customHeight="1" x14ac:dyDescent="0.2"/>
    <row r="1828" s="19" customFormat="1" ht="13.35" customHeight="1" x14ac:dyDescent="0.2"/>
    <row r="1829" s="19" customFormat="1" ht="13.35" customHeight="1" x14ac:dyDescent="0.2"/>
    <row r="1830" s="19" customFormat="1" ht="13.35" customHeight="1" x14ac:dyDescent="0.2"/>
    <row r="1831" s="19" customFormat="1" ht="13.35" customHeight="1" x14ac:dyDescent="0.2"/>
    <row r="1832" s="19" customFormat="1" ht="13.35" customHeight="1" x14ac:dyDescent="0.2"/>
    <row r="1833" s="19" customFormat="1" ht="13.35" customHeight="1" x14ac:dyDescent="0.2"/>
    <row r="1834" s="19" customFormat="1" ht="13.35" customHeight="1" x14ac:dyDescent="0.2"/>
    <row r="1835" s="19" customFormat="1" ht="13.35" customHeight="1" x14ac:dyDescent="0.2"/>
    <row r="1836" s="19" customFormat="1" ht="13.35" customHeight="1" x14ac:dyDescent="0.2"/>
    <row r="1837" s="19" customFormat="1" ht="13.35" customHeight="1" x14ac:dyDescent="0.2"/>
    <row r="1838" s="19" customFormat="1" ht="13.35" customHeight="1" x14ac:dyDescent="0.2"/>
    <row r="1839" s="19" customFormat="1" ht="13.35" customHeight="1" x14ac:dyDescent="0.2"/>
    <row r="1840" s="19" customFormat="1" ht="13.35" customHeight="1" x14ac:dyDescent="0.2"/>
    <row r="1841" s="19" customFormat="1" ht="13.35" customHeight="1" x14ac:dyDescent="0.2"/>
    <row r="1842" s="19" customFormat="1" ht="13.35" customHeight="1" x14ac:dyDescent="0.2"/>
    <row r="1843" s="19" customFormat="1" ht="13.35" customHeight="1" x14ac:dyDescent="0.2"/>
    <row r="1844" s="19" customFormat="1" ht="13.35" customHeight="1" x14ac:dyDescent="0.2"/>
    <row r="1845" s="19" customFormat="1" ht="13.35" customHeight="1" x14ac:dyDescent="0.2"/>
    <row r="1846" s="19" customFormat="1" ht="13.35" customHeight="1" x14ac:dyDescent="0.2"/>
    <row r="1847" s="19" customFormat="1" ht="13.35" customHeight="1" x14ac:dyDescent="0.2"/>
    <row r="1848" s="19" customFormat="1" ht="13.35" customHeight="1" x14ac:dyDescent="0.2"/>
    <row r="1849" s="19" customFormat="1" ht="13.35" customHeight="1" x14ac:dyDescent="0.2"/>
    <row r="1850" s="19" customFormat="1" ht="13.35" customHeight="1" x14ac:dyDescent="0.2"/>
    <row r="1851" s="19" customFormat="1" ht="13.35" customHeight="1" x14ac:dyDescent="0.2"/>
    <row r="1852" s="19" customFormat="1" ht="13.35" customHeight="1" x14ac:dyDescent="0.2"/>
    <row r="1853" s="19" customFormat="1" ht="13.35" customHeight="1" x14ac:dyDescent="0.2"/>
    <row r="1854" s="19" customFormat="1" ht="13.35" customHeight="1" x14ac:dyDescent="0.2"/>
    <row r="1855" s="19" customFormat="1" ht="13.35" customHeight="1" x14ac:dyDescent="0.2"/>
    <row r="1856" s="19" customFormat="1" ht="13.35" customHeight="1" x14ac:dyDescent="0.2"/>
    <row r="1857" s="19" customFormat="1" ht="13.35" customHeight="1" x14ac:dyDescent="0.2"/>
    <row r="1858" s="19" customFormat="1" ht="13.35" customHeight="1" x14ac:dyDescent="0.2"/>
    <row r="1859" s="19" customFormat="1" ht="13.35" customHeight="1" x14ac:dyDescent="0.2"/>
    <row r="1860" s="19" customFormat="1" ht="13.35" customHeight="1" x14ac:dyDescent="0.2"/>
    <row r="1861" s="19" customFormat="1" ht="13.35" customHeight="1" x14ac:dyDescent="0.2"/>
    <row r="1862" s="19" customFormat="1" ht="13.35" customHeight="1" x14ac:dyDescent="0.2"/>
    <row r="1863" s="19" customFormat="1" ht="13.35" customHeight="1" x14ac:dyDescent="0.2"/>
    <row r="1864" s="19" customFormat="1" ht="13.35" customHeight="1" x14ac:dyDescent="0.2"/>
    <row r="1865" s="19" customFormat="1" ht="13.35" customHeight="1" x14ac:dyDescent="0.2"/>
    <row r="1866" s="19" customFormat="1" ht="13.35" customHeight="1" x14ac:dyDescent="0.2"/>
    <row r="1867" s="19" customFormat="1" ht="13.35" customHeight="1" x14ac:dyDescent="0.2"/>
    <row r="1868" s="19" customFormat="1" ht="13.35" customHeight="1" x14ac:dyDescent="0.2"/>
    <row r="1869" s="19" customFormat="1" ht="13.35" customHeight="1" x14ac:dyDescent="0.2"/>
    <row r="1870" s="19" customFormat="1" ht="13.35" customHeight="1" x14ac:dyDescent="0.2"/>
    <row r="1871" s="19" customFormat="1" ht="13.35" customHeight="1" x14ac:dyDescent="0.2"/>
    <row r="1872" s="19" customFormat="1" ht="13.35" customHeight="1" x14ac:dyDescent="0.2"/>
    <row r="1873" s="19" customFormat="1" ht="13.35" customHeight="1" x14ac:dyDescent="0.2"/>
    <row r="1874" s="19" customFormat="1" ht="13.35" customHeight="1" x14ac:dyDescent="0.2"/>
    <row r="1875" s="19" customFormat="1" ht="13.35" customHeight="1" x14ac:dyDescent="0.2"/>
    <row r="1876" s="19" customFormat="1" ht="13.35" customHeight="1" x14ac:dyDescent="0.2"/>
    <row r="1877" s="19" customFormat="1" ht="13.35" customHeight="1" x14ac:dyDescent="0.2"/>
    <row r="1878" s="19" customFormat="1" ht="13.35" customHeight="1" x14ac:dyDescent="0.2"/>
    <row r="1879" s="19" customFormat="1" ht="13.35" customHeight="1" x14ac:dyDescent="0.2"/>
    <row r="1880" s="19" customFormat="1" ht="13.35" customHeight="1" x14ac:dyDescent="0.2"/>
    <row r="1881" s="19" customFormat="1" ht="13.35" customHeight="1" x14ac:dyDescent="0.2"/>
    <row r="1882" s="19" customFormat="1" ht="13.35" customHeight="1" x14ac:dyDescent="0.2"/>
    <row r="1883" s="19" customFormat="1" ht="13.35" customHeight="1" x14ac:dyDescent="0.2"/>
    <row r="1884" s="19" customFormat="1" ht="13.35" customHeight="1" x14ac:dyDescent="0.2"/>
    <row r="1885" s="19" customFormat="1" ht="13.35" customHeight="1" x14ac:dyDescent="0.2"/>
    <row r="1886" s="19" customFormat="1" ht="13.35" customHeight="1" x14ac:dyDescent="0.2"/>
    <row r="1887" s="19" customFormat="1" ht="13.35" customHeight="1" x14ac:dyDescent="0.2"/>
    <row r="1888" s="19" customFormat="1" ht="13.35" customHeight="1" x14ac:dyDescent="0.2"/>
    <row r="1889" s="19" customFormat="1" ht="13.35" customHeight="1" x14ac:dyDescent="0.2"/>
    <row r="1890" s="19" customFormat="1" ht="13.35" customHeight="1" x14ac:dyDescent="0.2"/>
    <row r="1891" s="19" customFormat="1" ht="13.35" customHeight="1" x14ac:dyDescent="0.2"/>
    <row r="1892" s="19" customFormat="1" ht="13.35" customHeight="1" x14ac:dyDescent="0.2"/>
    <row r="1893" s="19" customFormat="1" ht="13.35" customHeight="1" x14ac:dyDescent="0.2"/>
    <row r="1894" s="19" customFormat="1" ht="13.35" customHeight="1" x14ac:dyDescent="0.2"/>
    <row r="1895" s="19" customFormat="1" ht="13.35" customHeight="1" x14ac:dyDescent="0.2"/>
    <row r="1896" s="19" customFormat="1" ht="13.35" customHeight="1" x14ac:dyDescent="0.2"/>
    <row r="1897" s="19" customFormat="1" ht="13.35" customHeight="1" x14ac:dyDescent="0.2"/>
    <row r="1898" s="19" customFormat="1" ht="13.35" customHeight="1" x14ac:dyDescent="0.2"/>
    <row r="1899" s="19" customFormat="1" ht="13.35" customHeight="1" x14ac:dyDescent="0.2"/>
    <row r="1900" s="19" customFormat="1" ht="13.35" customHeight="1" x14ac:dyDescent="0.2"/>
    <row r="1901" s="19" customFormat="1" ht="13.35" customHeight="1" x14ac:dyDescent="0.2"/>
    <row r="1902" s="19" customFormat="1" ht="13.35" customHeight="1" x14ac:dyDescent="0.2"/>
    <row r="1903" s="19" customFormat="1" ht="13.35" customHeight="1" x14ac:dyDescent="0.2"/>
    <row r="1904" s="19" customFormat="1" ht="13.35" customHeight="1" x14ac:dyDescent="0.2"/>
    <row r="1905" s="19" customFormat="1" ht="13.35" customHeight="1" x14ac:dyDescent="0.2"/>
    <row r="1906" s="19" customFormat="1" ht="13.35" customHeight="1" x14ac:dyDescent="0.2"/>
    <row r="1907" s="19" customFormat="1" ht="13.35" customHeight="1" x14ac:dyDescent="0.2"/>
    <row r="1908" s="19" customFormat="1" ht="13.35" customHeight="1" x14ac:dyDescent="0.2"/>
    <row r="1909" s="19" customFormat="1" ht="13.35" customHeight="1" x14ac:dyDescent="0.2"/>
    <row r="1910" s="19" customFormat="1" ht="13.35" customHeight="1" x14ac:dyDescent="0.2"/>
    <row r="1911" s="19" customFormat="1" ht="13.35" customHeight="1" x14ac:dyDescent="0.2"/>
    <row r="1912" s="19" customFormat="1" ht="13.35" customHeight="1" x14ac:dyDescent="0.2"/>
    <row r="1913" s="19" customFormat="1" ht="13.35" customHeight="1" x14ac:dyDescent="0.2"/>
    <row r="1914" s="19" customFormat="1" ht="13.35" customHeight="1" x14ac:dyDescent="0.2"/>
    <row r="1915" s="19" customFormat="1" ht="13.35" customHeight="1" x14ac:dyDescent="0.2"/>
    <row r="1916" s="19" customFormat="1" ht="13.35" customHeight="1" x14ac:dyDescent="0.2"/>
    <row r="1917" s="19" customFormat="1" ht="13.35" customHeight="1" x14ac:dyDescent="0.2"/>
    <row r="1918" s="19" customFormat="1" ht="13.35" customHeight="1" x14ac:dyDescent="0.2"/>
    <row r="1919" s="19" customFormat="1" ht="13.35" customHeight="1" x14ac:dyDescent="0.2"/>
    <row r="1920" s="19" customFormat="1" ht="13.35" customHeight="1" x14ac:dyDescent="0.2"/>
    <row r="1921" s="19" customFormat="1" ht="13.35" customHeight="1" x14ac:dyDescent="0.2"/>
    <row r="1922" s="19" customFormat="1" ht="13.35" customHeight="1" x14ac:dyDescent="0.2"/>
    <row r="1923" s="19" customFormat="1" ht="13.35" customHeight="1" x14ac:dyDescent="0.2"/>
    <row r="1924" s="19" customFormat="1" ht="13.35" customHeight="1" x14ac:dyDescent="0.2"/>
    <row r="1925" s="19" customFormat="1" ht="13.35" customHeight="1" x14ac:dyDescent="0.2"/>
    <row r="1926" s="19" customFormat="1" ht="13.35" customHeight="1" x14ac:dyDescent="0.2"/>
    <row r="1927" s="19" customFormat="1" ht="13.35" customHeight="1" x14ac:dyDescent="0.2"/>
    <row r="1928" s="19" customFormat="1" ht="13.35" customHeight="1" x14ac:dyDescent="0.2"/>
    <row r="1929" s="19" customFormat="1" ht="13.35" customHeight="1" x14ac:dyDescent="0.2"/>
    <row r="1930" s="19" customFormat="1" ht="13.35" customHeight="1" x14ac:dyDescent="0.2"/>
    <row r="1931" s="19" customFormat="1" ht="13.35" customHeight="1" x14ac:dyDescent="0.2"/>
    <row r="1932" s="19" customFormat="1" ht="13.35" customHeight="1" x14ac:dyDescent="0.2"/>
    <row r="1933" s="19" customFormat="1" ht="13.35" customHeight="1" x14ac:dyDescent="0.2"/>
    <row r="1934" s="19" customFormat="1" ht="13.35" customHeight="1" x14ac:dyDescent="0.2"/>
    <row r="1935" s="19" customFormat="1" ht="13.35" customHeight="1" x14ac:dyDescent="0.2"/>
    <row r="1936" s="19" customFormat="1" ht="13.35" customHeight="1" x14ac:dyDescent="0.2"/>
    <row r="1937" s="19" customFormat="1" ht="13.35" customHeight="1" x14ac:dyDescent="0.2"/>
    <row r="1938" s="19" customFormat="1" ht="13.35" customHeight="1" x14ac:dyDescent="0.2"/>
    <row r="1939" s="19" customFormat="1" ht="13.35" customHeight="1" x14ac:dyDescent="0.2"/>
    <row r="1940" s="19" customFormat="1" ht="13.35" customHeight="1" x14ac:dyDescent="0.2"/>
    <row r="1941" s="19" customFormat="1" ht="13.35" customHeight="1" x14ac:dyDescent="0.2"/>
    <row r="1942" s="19" customFormat="1" ht="13.35" customHeight="1" x14ac:dyDescent="0.2"/>
    <row r="1943" s="19" customFormat="1" ht="13.35" customHeight="1" x14ac:dyDescent="0.2"/>
    <row r="1944" s="19" customFormat="1" ht="13.35" customHeight="1" x14ac:dyDescent="0.2"/>
    <row r="1945" s="19" customFormat="1" ht="13.35" customHeight="1" x14ac:dyDescent="0.2"/>
    <row r="1946" s="19" customFormat="1" ht="13.35" customHeight="1" x14ac:dyDescent="0.2"/>
    <row r="1947" s="19" customFormat="1" ht="13.35" customHeight="1" x14ac:dyDescent="0.2"/>
    <row r="1948" s="19" customFormat="1" ht="13.35" customHeight="1" x14ac:dyDescent="0.2"/>
    <row r="1949" s="19" customFormat="1" ht="13.35" customHeight="1" x14ac:dyDescent="0.2"/>
    <row r="1950" s="19" customFormat="1" ht="13.35" customHeight="1" x14ac:dyDescent="0.2"/>
    <row r="1951" s="19" customFormat="1" ht="13.35" customHeight="1" x14ac:dyDescent="0.2"/>
    <row r="1952" s="19" customFormat="1" ht="13.35" customHeight="1" x14ac:dyDescent="0.2"/>
    <row r="1953" s="19" customFormat="1" ht="13.35" customHeight="1" x14ac:dyDescent="0.2"/>
    <row r="1954" s="19" customFormat="1" ht="13.35" customHeight="1" x14ac:dyDescent="0.2"/>
    <row r="1955" s="19" customFormat="1" ht="13.35" customHeight="1" x14ac:dyDescent="0.2"/>
    <row r="1956" s="19" customFormat="1" ht="13.35" customHeight="1" x14ac:dyDescent="0.2"/>
    <row r="1957" s="19" customFormat="1" ht="13.35" customHeight="1" x14ac:dyDescent="0.2"/>
    <row r="1958" s="19" customFormat="1" ht="13.35" customHeight="1" x14ac:dyDescent="0.2"/>
    <row r="1959" s="19" customFormat="1" ht="13.35" customHeight="1" x14ac:dyDescent="0.2"/>
    <row r="1960" s="19" customFormat="1" ht="13.35" customHeight="1" x14ac:dyDescent="0.2"/>
    <row r="1961" s="19" customFormat="1" ht="13.35" customHeight="1" x14ac:dyDescent="0.2"/>
    <row r="1962" s="19" customFormat="1" ht="13.35" customHeight="1" x14ac:dyDescent="0.2"/>
    <row r="1963" s="19" customFormat="1" ht="13.35" customHeight="1" x14ac:dyDescent="0.2"/>
    <row r="1964" s="19" customFormat="1" ht="13.35" customHeight="1" x14ac:dyDescent="0.2"/>
    <row r="1965" s="19" customFormat="1" ht="13.35" customHeight="1" x14ac:dyDescent="0.2"/>
    <row r="1966" s="19" customFormat="1" ht="13.35" customHeight="1" x14ac:dyDescent="0.2"/>
    <row r="1967" s="19" customFormat="1" ht="13.35" customHeight="1" x14ac:dyDescent="0.2"/>
    <row r="1968" s="19" customFormat="1" ht="13.35" customHeight="1" x14ac:dyDescent="0.2"/>
    <row r="1969" s="19" customFormat="1" ht="13.35" customHeight="1" x14ac:dyDescent="0.2"/>
    <row r="1970" s="19" customFormat="1" ht="13.35" customHeight="1" x14ac:dyDescent="0.2"/>
    <row r="1971" s="19" customFormat="1" ht="13.35" customHeight="1" x14ac:dyDescent="0.2"/>
    <row r="1972" s="19" customFormat="1" ht="13.35" customHeight="1" x14ac:dyDescent="0.2"/>
    <row r="1973" s="19" customFormat="1" ht="13.35" customHeight="1" x14ac:dyDescent="0.2"/>
    <row r="1974" s="19" customFormat="1" ht="13.35" customHeight="1" x14ac:dyDescent="0.2"/>
    <row r="1975" s="19" customFormat="1" ht="13.35" customHeight="1" x14ac:dyDescent="0.2"/>
    <row r="1976" s="19" customFormat="1" ht="13.35" customHeight="1" x14ac:dyDescent="0.2"/>
    <row r="1977" s="19" customFormat="1" ht="13.35" customHeight="1" x14ac:dyDescent="0.2"/>
    <row r="1978" s="19" customFormat="1" ht="13.35" customHeight="1" x14ac:dyDescent="0.2"/>
    <row r="1979" s="19" customFormat="1" ht="13.35" customHeight="1" x14ac:dyDescent="0.2"/>
    <row r="1980" s="19" customFormat="1" ht="13.35" customHeight="1" x14ac:dyDescent="0.2"/>
    <row r="1981" s="19" customFormat="1" ht="13.35" customHeight="1" x14ac:dyDescent="0.2"/>
    <row r="1982" s="19" customFormat="1" ht="13.35" customHeight="1" x14ac:dyDescent="0.2"/>
    <row r="1983" s="19" customFormat="1" ht="13.35" customHeight="1" x14ac:dyDescent="0.2"/>
    <row r="1984" s="19" customFormat="1" ht="13.35" customHeight="1" x14ac:dyDescent="0.2"/>
    <row r="1985" s="19" customFormat="1" ht="13.35" customHeight="1" x14ac:dyDescent="0.2"/>
    <row r="1986" s="19" customFormat="1" ht="13.35" customHeight="1" x14ac:dyDescent="0.2"/>
    <row r="1987" s="19" customFormat="1" ht="13.35" customHeight="1" x14ac:dyDescent="0.2"/>
    <row r="1988" s="19" customFormat="1" ht="13.35" customHeight="1" x14ac:dyDescent="0.2"/>
    <row r="1989" s="19" customFormat="1" ht="13.35" customHeight="1" x14ac:dyDescent="0.2"/>
    <row r="1990" s="19" customFormat="1" ht="13.35" customHeight="1" x14ac:dyDescent="0.2"/>
    <row r="1991" s="19" customFormat="1" ht="13.35" customHeight="1" x14ac:dyDescent="0.2"/>
    <row r="1992" s="19" customFormat="1" ht="13.35" customHeight="1" x14ac:dyDescent="0.2"/>
    <row r="1993" s="19" customFormat="1" ht="13.35" customHeight="1" x14ac:dyDescent="0.2"/>
    <row r="1994" s="19" customFormat="1" ht="13.35" customHeight="1" x14ac:dyDescent="0.2"/>
    <row r="1995" s="19" customFormat="1" ht="13.35" customHeight="1" x14ac:dyDescent="0.2"/>
    <row r="1996" s="19" customFormat="1" ht="13.35" customHeight="1" x14ac:dyDescent="0.2"/>
    <row r="1997" s="19" customFormat="1" ht="13.35" customHeight="1" x14ac:dyDescent="0.2"/>
    <row r="1998" s="19" customFormat="1" ht="13.35" customHeight="1" x14ac:dyDescent="0.2"/>
    <row r="1999" s="19" customFormat="1" ht="13.35" customHeight="1" x14ac:dyDescent="0.2"/>
    <row r="2000" s="19" customFormat="1" ht="13.35" customHeight="1" x14ac:dyDescent="0.2"/>
    <row r="2001" s="19" customFormat="1" ht="13.35" customHeight="1" x14ac:dyDescent="0.2"/>
    <row r="2002" s="19" customFormat="1" ht="13.35" customHeight="1" x14ac:dyDescent="0.2"/>
    <row r="2003" s="19" customFormat="1" ht="13.35" customHeight="1" x14ac:dyDescent="0.2"/>
    <row r="2004" s="19" customFormat="1" ht="13.35" customHeight="1" x14ac:dyDescent="0.2"/>
    <row r="2005" s="19" customFormat="1" ht="13.35" customHeight="1" x14ac:dyDescent="0.2"/>
    <row r="2006" s="19" customFormat="1" ht="13.35" customHeight="1" x14ac:dyDescent="0.2"/>
    <row r="2007" s="19" customFormat="1" ht="13.35" customHeight="1" x14ac:dyDescent="0.2"/>
    <row r="2008" s="19" customFormat="1" ht="13.35" customHeight="1" x14ac:dyDescent="0.2"/>
    <row r="2009" s="19" customFormat="1" ht="13.35" customHeight="1" x14ac:dyDescent="0.2"/>
    <row r="2010" s="19" customFormat="1" ht="13.35" customHeight="1" x14ac:dyDescent="0.2"/>
    <row r="2011" s="19" customFormat="1" ht="13.35" customHeight="1" x14ac:dyDescent="0.2"/>
    <row r="2012" s="19" customFormat="1" ht="13.35" customHeight="1" x14ac:dyDescent="0.2"/>
    <row r="2013" s="19" customFormat="1" ht="13.35" customHeight="1" x14ac:dyDescent="0.2"/>
    <row r="2014" s="19" customFormat="1" ht="13.35" customHeight="1" x14ac:dyDescent="0.2"/>
    <row r="2015" s="19" customFormat="1" ht="13.35" customHeight="1" x14ac:dyDescent="0.2"/>
    <row r="2016" s="19" customFormat="1" ht="13.35" customHeight="1" x14ac:dyDescent="0.2"/>
    <row r="2017" s="19" customFormat="1" ht="13.35" customHeight="1" x14ac:dyDescent="0.2"/>
    <row r="2018" s="19" customFormat="1" ht="13.35" customHeight="1" x14ac:dyDescent="0.2"/>
    <row r="2019" s="19" customFormat="1" ht="13.35" customHeight="1" x14ac:dyDescent="0.2"/>
    <row r="2020" s="19" customFormat="1" ht="13.35" customHeight="1" x14ac:dyDescent="0.2"/>
    <row r="2021" s="19" customFormat="1" ht="13.35" customHeight="1" x14ac:dyDescent="0.2"/>
    <row r="2022" s="19" customFormat="1" ht="13.35" customHeight="1" x14ac:dyDescent="0.2"/>
    <row r="2023" s="19" customFormat="1" ht="13.35" customHeight="1" x14ac:dyDescent="0.2"/>
    <row r="2024" s="19" customFormat="1" ht="13.35" customHeight="1" x14ac:dyDescent="0.2"/>
    <row r="2025" s="19" customFormat="1" ht="13.35" customHeight="1" x14ac:dyDescent="0.2"/>
    <row r="2026" s="19" customFormat="1" ht="13.35" customHeight="1" x14ac:dyDescent="0.2"/>
    <row r="2027" s="19" customFormat="1" ht="13.35" customHeight="1" x14ac:dyDescent="0.2"/>
    <row r="2028" s="19" customFormat="1" ht="13.35" customHeight="1" x14ac:dyDescent="0.2"/>
    <row r="2029" s="19" customFormat="1" ht="13.35" customHeight="1" x14ac:dyDescent="0.2"/>
    <row r="2030" s="19" customFormat="1" ht="13.35" customHeight="1" x14ac:dyDescent="0.2"/>
    <row r="2031" s="19" customFormat="1" ht="13.35" customHeight="1" x14ac:dyDescent="0.2"/>
    <row r="2032" s="19" customFormat="1" ht="13.35" customHeight="1" x14ac:dyDescent="0.2"/>
    <row r="2033" s="19" customFormat="1" ht="13.35" customHeight="1" x14ac:dyDescent="0.2"/>
    <row r="2034" s="19" customFormat="1" ht="13.35" customHeight="1" x14ac:dyDescent="0.2"/>
    <row r="2035" s="19" customFormat="1" ht="13.35" customHeight="1" x14ac:dyDescent="0.2"/>
    <row r="2036" s="19" customFormat="1" ht="13.35" customHeight="1" x14ac:dyDescent="0.2"/>
    <row r="2037" s="19" customFormat="1" ht="13.35" customHeight="1" x14ac:dyDescent="0.2"/>
    <row r="2038" s="19" customFormat="1" ht="13.35" customHeight="1" x14ac:dyDescent="0.2"/>
    <row r="2039" s="19" customFormat="1" ht="13.35" customHeight="1" x14ac:dyDescent="0.2"/>
    <row r="2040" s="19" customFormat="1" ht="13.35" customHeight="1" x14ac:dyDescent="0.2"/>
    <row r="2041" s="19" customFormat="1" ht="13.35" customHeight="1" x14ac:dyDescent="0.2"/>
    <row r="2042" s="19" customFormat="1" ht="13.35" customHeight="1" x14ac:dyDescent="0.2"/>
    <row r="2043" s="19" customFormat="1" ht="13.35" customHeight="1" x14ac:dyDescent="0.2"/>
    <row r="2044" s="19" customFormat="1" ht="13.35" customHeight="1" x14ac:dyDescent="0.2"/>
    <row r="2045" s="19" customFormat="1" ht="13.35" customHeight="1" x14ac:dyDescent="0.2"/>
    <row r="2046" s="19" customFormat="1" ht="13.35" customHeight="1" x14ac:dyDescent="0.2"/>
    <row r="2047" s="19" customFormat="1" ht="13.35" customHeight="1" x14ac:dyDescent="0.2"/>
    <row r="2048" s="19" customFormat="1" ht="13.35" customHeight="1" x14ac:dyDescent="0.2"/>
    <row r="2049" s="19" customFormat="1" ht="13.35" customHeight="1" x14ac:dyDescent="0.2"/>
    <row r="2050" s="19" customFormat="1" ht="13.35" customHeight="1" x14ac:dyDescent="0.2"/>
    <row r="2051" s="19" customFormat="1" ht="13.35" customHeight="1" x14ac:dyDescent="0.2"/>
    <row r="2052" s="19" customFormat="1" ht="13.35" customHeight="1" x14ac:dyDescent="0.2"/>
    <row r="2053" s="19" customFormat="1" ht="13.35" customHeight="1" x14ac:dyDescent="0.2"/>
    <row r="2054" s="19" customFormat="1" ht="13.35" customHeight="1" x14ac:dyDescent="0.2"/>
    <row r="2055" s="19" customFormat="1" ht="13.35" customHeight="1" x14ac:dyDescent="0.2"/>
    <row r="2056" s="19" customFormat="1" ht="13.35" customHeight="1" x14ac:dyDescent="0.2"/>
    <row r="2057" s="19" customFormat="1" ht="13.35" customHeight="1" x14ac:dyDescent="0.2"/>
    <row r="2058" s="19" customFormat="1" ht="13.35" customHeight="1" x14ac:dyDescent="0.2"/>
    <row r="2059" s="19" customFormat="1" ht="13.35" customHeight="1" x14ac:dyDescent="0.2"/>
    <row r="2060" s="19" customFormat="1" ht="13.35" customHeight="1" x14ac:dyDescent="0.2"/>
    <row r="2061" s="19" customFormat="1" ht="13.35" customHeight="1" x14ac:dyDescent="0.2"/>
    <row r="2062" s="19" customFormat="1" ht="13.35" customHeight="1" x14ac:dyDescent="0.2"/>
    <row r="2063" s="19" customFormat="1" ht="13.35" customHeight="1" x14ac:dyDescent="0.2"/>
    <row r="2064" s="19" customFormat="1" ht="13.35" customHeight="1" x14ac:dyDescent="0.2"/>
    <row r="2065" s="19" customFormat="1" ht="13.35" customHeight="1" x14ac:dyDescent="0.2"/>
    <row r="2066" s="19" customFormat="1" ht="13.35" customHeight="1" x14ac:dyDescent="0.2"/>
    <row r="2067" s="19" customFormat="1" ht="13.35" customHeight="1" x14ac:dyDescent="0.2"/>
    <row r="2068" s="19" customFormat="1" ht="13.35" customHeight="1" x14ac:dyDescent="0.2"/>
    <row r="2069" s="19" customFormat="1" ht="13.35" customHeight="1" x14ac:dyDescent="0.2"/>
    <row r="2070" s="19" customFormat="1" ht="13.35" customHeight="1" x14ac:dyDescent="0.2"/>
    <row r="2071" s="19" customFormat="1" ht="13.35" customHeight="1" x14ac:dyDescent="0.2"/>
    <row r="2072" s="19" customFormat="1" ht="13.35" customHeight="1" x14ac:dyDescent="0.2"/>
    <row r="2073" s="19" customFormat="1" ht="13.35" customHeight="1" x14ac:dyDescent="0.2"/>
    <row r="2074" s="19" customFormat="1" ht="13.35" customHeight="1" x14ac:dyDescent="0.2"/>
    <row r="2075" s="19" customFormat="1" ht="13.35" customHeight="1" x14ac:dyDescent="0.2"/>
    <row r="2076" s="19" customFormat="1" ht="13.35" customHeight="1" x14ac:dyDescent="0.2"/>
    <row r="2077" s="19" customFormat="1" ht="13.35" customHeight="1" x14ac:dyDescent="0.2"/>
    <row r="2078" s="19" customFormat="1" ht="13.35" customHeight="1" x14ac:dyDescent="0.2"/>
    <row r="2079" s="19" customFormat="1" ht="13.35" customHeight="1" x14ac:dyDescent="0.2"/>
    <row r="2080" s="19" customFormat="1" ht="13.35" customHeight="1" x14ac:dyDescent="0.2"/>
    <row r="2081" s="19" customFormat="1" ht="13.35" customHeight="1" x14ac:dyDescent="0.2"/>
    <row r="2082" s="19" customFormat="1" ht="13.35" customHeight="1" x14ac:dyDescent="0.2"/>
    <row r="2083" s="19" customFormat="1" ht="13.35" customHeight="1" x14ac:dyDescent="0.2"/>
    <row r="2084" s="19" customFormat="1" ht="13.35" customHeight="1" x14ac:dyDescent="0.2"/>
    <row r="2085" s="19" customFormat="1" ht="13.35" customHeight="1" x14ac:dyDescent="0.2"/>
    <row r="2086" s="19" customFormat="1" ht="13.35" customHeight="1" x14ac:dyDescent="0.2"/>
    <row r="2087" s="19" customFormat="1" ht="13.35" customHeight="1" x14ac:dyDescent="0.2"/>
    <row r="2088" s="19" customFormat="1" ht="13.35" customHeight="1" x14ac:dyDescent="0.2"/>
    <row r="2089" s="19" customFormat="1" ht="13.35" customHeight="1" x14ac:dyDescent="0.2"/>
    <row r="2090" s="19" customFormat="1" ht="13.35" customHeight="1" x14ac:dyDescent="0.2"/>
    <row r="2091" s="19" customFormat="1" ht="13.35" customHeight="1" x14ac:dyDescent="0.2"/>
    <row r="2092" s="19" customFormat="1" ht="13.35" customHeight="1" x14ac:dyDescent="0.2"/>
    <row r="2093" s="19" customFormat="1" ht="13.35" customHeight="1" x14ac:dyDescent="0.2"/>
    <row r="2094" s="19" customFormat="1" ht="13.35" customHeight="1" x14ac:dyDescent="0.2"/>
    <row r="2095" s="19" customFormat="1" ht="13.35" customHeight="1" x14ac:dyDescent="0.2"/>
    <row r="2096" s="19" customFormat="1" ht="13.35" customHeight="1" x14ac:dyDescent="0.2"/>
    <row r="2097" s="19" customFormat="1" ht="13.35" customHeight="1" x14ac:dyDescent="0.2"/>
    <row r="2098" s="19" customFormat="1" ht="13.35" customHeight="1" x14ac:dyDescent="0.2"/>
    <row r="2099" s="19" customFormat="1" ht="13.35" customHeight="1" x14ac:dyDescent="0.2"/>
    <row r="2100" s="19" customFormat="1" ht="13.35" customHeight="1" x14ac:dyDescent="0.2"/>
    <row r="2101" s="19" customFormat="1" ht="13.35" customHeight="1" x14ac:dyDescent="0.2"/>
    <row r="2102" s="19" customFormat="1" ht="13.35" customHeight="1" x14ac:dyDescent="0.2"/>
    <row r="2103" s="19" customFormat="1" ht="13.35" customHeight="1" x14ac:dyDescent="0.2"/>
    <row r="2104" s="19" customFormat="1" ht="13.35" customHeight="1" x14ac:dyDescent="0.2"/>
    <row r="2105" s="19" customFormat="1" ht="13.35" customHeight="1" x14ac:dyDescent="0.2"/>
    <row r="2106" s="19" customFormat="1" ht="13.35" customHeight="1" x14ac:dyDescent="0.2"/>
    <row r="2107" s="19" customFormat="1" ht="13.35" customHeight="1" x14ac:dyDescent="0.2"/>
    <row r="2108" s="19" customFormat="1" ht="13.35" customHeight="1" x14ac:dyDescent="0.2"/>
    <row r="2109" s="19" customFormat="1" ht="13.35" customHeight="1" x14ac:dyDescent="0.2"/>
    <row r="2110" s="19" customFormat="1" ht="13.35" customHeight="1" x14ac:dyDescent="0.2"/>
    <row r="2111" s="19" customFormat="1" ht="13.35" customHeight="1" x14ac:dyDescent="0.2"/>
    <row r="2112" s="19" customFormat="1" ht="13.35" customHeight="1" x14ac:dyDescent="0.2"/>
    <row r="2113" s="19" customFormat="1" ht="13.35" customHeight="1" x14ac:dyDescent="0.2"/>
    <row r="2114" s="19" customFormat="1" ht="13.35" customHeight="1" x14ac:dyDescent="0.2"/>
    <row r="2115" s="19" customFormat="1" ht="13.35" customHeight="1" x14ac:dyDescent="0.2"/>
    <row r="2116" s="19" customFormat="1" ht="13.35" customHeight="1" x14ac:dyDescent="0.2"/>
    <row r="2117" s="19" customFormat="1" ht="13.35" customHeight="1" x14ac:dyDescent="0.2"/>
    <row r="2118" s="19" customFormat="1" ht="13.35" customHeight="1" x14ac:dyDescent="0.2"/>
    <row r="2119" s="19" customFormat="1" ht="13.35" customHeight="1" x14ac:dyDescent="0.2"/>
    <row r="2120" s="19" customFormat="1" ht="13.35" customHeight="1" x14ac:dyDescent="0.2"/>
    <row r="2121" s="19" customFormat="1" ht="13.35" customHeight="1" x14ac:dyDescent="0.2"/>
    <row r="2122" s="19" customFormat="1" ht="13.35" customHeight="1" x14ac:dyDescent="0.2"/>
    <row r="2123" s="19" customFormat="1" ht="13.35" customHeight="1" x14ac:dyDescent="0.2"/>
    <row r="2124" s="19" customFormat="1" ht="13.35" customHeight="1" x14ac:dyDescent="0.2"/>
    <row r="2125" s="19" customFormat="1" ht="13.35" customHeight="1" x14ac:dyDescent="0.2"/>
    <row r="2126" s="19" customFormat="1" ht="13.35" customHeight="1" x14ac:dyDescent="0.2"/>
    <row r="2127" s="19" customFormat="1" ht="13.35" customHeight="1" x14ac:dyDescent="0.2"/>
    <row r="2128" s="19" customFormat="1" ht="13.35" customHeight="1" x14ac:dyDescent="0.2"/>
    <row r="2129" s="19" customFormat="1" ht="13.35" customHeight="1" x14ac:dyDescent="0.2"/>
    <row r="2130" s="19" customFormat="1" ht="13.35" customHeight="1" x14ac:dyDescent="0.2"/>
    <row r="2131" s="19" customFormat="1" ht="13.35" customHeight="1" x14ac:dyDescent="0.2"/>
    <row r="2132" s="19" customFormat="1" ht="13.35" customHeight="1" x14ac:dyDescent="0.2"/>
    <row r="2133" s="19" customFormat="1" ht="13.35" customHeight="1" x14ac:dyDescent="0.2"/>
    <row r="2134" s="19" customFormat="1" ht="13.35" customHeight="1" x14ac:dyDescent="0.2"/>
    <row r="2135" s="19" customFormat="1" ht="13.35" customHeight="1" x14ac:dyDescent="0.2"/>
    <row r="2136" s="19" customFormat="1" ht="13.35" customHeight="1" x14ac:dyDescent="0.2"/>
    <row r="2137" s="19" customFormat="1" ht="13.35" customHeight="1" x14ac:dyDescent="0.2"/>
    <row r="2138" s="19" customFormat="1" ht="13.35" customHeight="1" x14ac:dyDescent="0.2"/>
    <row r="2139" s="19" customFormat="1" ht="13.35" customHeight="1" x14ac:dyDescent="0.2"/>
    <row r="2140" s="19" customFormat="1" ht="13.35" customHeight="1" x14ac:dyDescent="0.2"/>
    <row r="2141" s="19" customFormat="1" ht="13.35" customHeight="1" x14ac:dyDescent="0.2"/>
    <row r="2142" s="19" customFormat="1" ht="13.35" customHeight="1" x14ac:dyDescent="0.2"/>
    <row r="2143" s="19" customFormat="1" ht="13.35" customHeight="1" x14ac:dyDescent="0.2"/>
    <row r="2144" s="19" customFormat="1" ht="13.35" customHeight="1" x14ac:dyDescent="0.2"/>
    <row r="2145" s="19" customFormat="1" ht="13.35" customHeight="1" x14ac:dyDescent="0.2"/>
    <row r="2146" s="19" customFormat="1" ht="13.35" customHeight="1" x14ac:dyDescent="0.2"/>
    <row r="2147" s="19" customFormat="1" ht="13.35" customHeight="1" x14ac:dyDescent="0.2"/>
    <row r="2148" s="19" customFormat="1" ht="13.35" customHeight="1" x14ac:dyDescent="0.2"/>
    <row r="2149" s="19" customFormat="1" ht="13.35" customHeight="1" x14ac:dyDescent="0.2"/>
    <row r="2150" s="19" customFormat="1" ht="13.35" customHeight="1" x14ac:dyDescent="0.2"/>
    <row r="2151" s="19" customFormat="1" ht="13.35" customHeight="1" x14ac:dyDescent="0.2"/>
    <row r="2152" s="19" customFormat="1" ht="13.35" customHeight="1" x14ac:dyDescent="0.2"/>
    <row r="2153" s="19" customFormat="1" ht="13.35" customHeight="1" x14ac:dyDescent="0.2"/>
    <row r="2154" s="19" customFormat="1" ht="13.35" customHeight="1" x14ac:dyDescent="0.2"/>
    <row r="2155" s="19" customFormat="1" ht="13.35" customHeight="1" x14ac:dyDescent="0.2"/>
    <row r="2156" s="19" customFormat="1" ht="13.35" customHeight="1" x14ac:dyDescent="0.2"/>
    <row r="2157" s="19" customFormat="1" ht="13.35" customHeight="1" x14ac:dyDescent="0.2"/>
    <row r="2158" s="19" customFormat="1" ht="13.35" customHeight="1" x14ac:dyDescent="0.2"/>
    <row r="2159" s="19" customFormat="1" ht="13.35" customHeight="1" x14ac:dyDescent="0.2"/>
    <row r="2160" s="19" customFormat="1" ht="13.35" customHeight="1" x14ac:dyDescent="0.2"/>
    <row r="2161" s="19" customFormat="1" ht="13.35" customHeight="1" x14ac:dyDescent="0.2"/>
    <row r="2162" s="19" customFormat="1" ht="13.35" customHeight="1" x14ac:dyDescent="0.2"/>
    <row r="2163" s="19" customFormat="1" ht="13.35" customHeight="1" x14ac:dyDescent="0.2"/>
    <row r="2164" s="19" customFormat="1" ht="13.35" customHeight="1" x14ac:dyDescent="0.2"/>
    <row r="2165" s="19" customFormat="1" ht="13.35" customHeight="1" x14ac:dyDescent="0.2"/>
    <row r="2166" s="19" customFormat="1" ht="13.35" customHeight="1" x14ac:dyDescent="0.2"/>
    <row r="2167" s="19" customFormat="1" ht="13.35" customHeight="1" x14ac:dyDescent="0.2"/>
    <row r="2168" s="19" customFormat="1" ht="13.35" customHeight="1" x14ac:dyDescent="0.2"/>
    <row r="2169" s="19" customFormat="1" ht="13.35" customHeight="1" x14ac:dyDescent="0.2"/>
    <row r="2170" s="19" customFormat="1" ht="13.35" customHeight="1" x14ac:dyDescent="0.2"/>
    <row r="2171" s="19" customFormat="1" ht="13.35" customHeight="1" x14ac:dyDescent="0.2"/>
    <row r="2172" s="19" customFormat="1" ht="13.35" customHeight="1" x14ac:dyDescent="0.2"/>
    <row r="2173" s="19" customFormat="1" ht="13.35" customHeight="1" x14ac:dyDescent="0.2"/>
    <row r="2174" s="19" customFormat="1" ht="13.35" customHeight="1" x14ac:dyDescent="0.2"/>
    <row r="2175" s="19" customFormat="1" ht="13.35" customHeight="1" x14ac:dyDescent="0.2"/>
    <row r="2176" s="19" customFormat="1" ht="13.35" customHeight="1" x14ac:dyDescent="0.2"/>
    <row r="2177" s="19" customFormat="1" ht="13.35" customHeight="1" x14ac:dyDescent="0.2"/>
    <row r="2178" s="19" customFormat="1" ht="13.35" customHeight="1" x14ac:dyDescent="0.2"/>
    <row r="2179" s="19" customFormat="1" ht="13.35" customHeight="1" x14ac:dyDescent="0.2"/>
    <row r="2180" s="19" customFormat="1" ht="13.35" customHeight="1" x14ac:dyDescent="0.2"/>
    <row r="2181" s="19" customFormat="1" ht="13.35" customHeight="1" x14ac:dyDescent="0.2"/>
    <row r="2182" s="19" customFormat="1" ht="13.35" customHeight="1" x14ac:dyDescent="0.2"/>
    <row r="2183" s="19" customFormat="1" ht="13.35" customHeight="1" x14ac:dyDescent="0.2"/>
    <row r="2184" s="19" customFormat="1" ht="13.35" customHeight="1" x14ac:dyDescent="0.2"/>
    <row r="2185" s="19" customFormat="1" ht="13.35" customHeight="1" x14ac:dyDescent="0.2"/>
    <row r="2186" s="19" customFormat="1" ht="13.35" customHeight="1" x14ac:dyDescent="0.2"/>
    <row r="2187" s="19" customFormat="1" ht="13.35" customHeight="1" x14ac:dyDescent="0.2"/>
    <row r="2188" s="19" customFormat="1" ht="13.35" customHeight="1" x14ac:dyDescent="0.2"/>
    <row r="2189" s="19" customFormat="1" ht="13.35" customHeight="1" x14ac:dyDescent="0.2"/>
    <row r="2190" s="19" customFormat="1" ht="13.35" customHeight="1" x14ac:dyDescent="0.2"/>
    <row r="2191" s="19" customFormat="1" ht="13.35" customHeight="1" x14ac:dyDescent="0.2"/>
    <row r="2192" s="19" customFormat="1" ht="13.35" customHeight="1" x14ac:dyDescent="0.2"/>
    <row r="2193" s="19" customFormat="1" ht="13.35" customHeight="1" x14ac:dyDescent="0.2"/>
    <row r="2194" s="19" customFormat="1" ht="13.35" customHeight="1" x14ac:dyDescent="0.2"/>
    <row r="2195" s="19" customFormat="1" ht="13.35" customHeight="1" x14ac:dyDescent="0.2"/>
    <row r="2196" s="19" customFormat="1" ht="13.35" customHeight="1" x14ac:dyDescent="0.2"/>
    <row r="2197" s="19" customFormat="1" ht="13.35" customHeight="1" x14ac:dyDescent="0.2"/>
    <row r="2198" s="19" customFormat="1" ht="13.35" customHeight="1" x14ac:dyDescent="0.2"/>
    <row r="2199" s="19" customFormat="1" ht="13.35" customHeight="1" x14ac:dyDescent="0.2"/>
    <row r="2200" s="19" customFormat="1" ht="13.35" customHeight="1" x14ac:dyDescent="0.2"/>
    <row r="2201" s="19" customFormat="1" ht="13.35" customHeight="1" x14ac:dyDescent="0.2"/>
    <row r="2202" s="19" customFormat="1" ht="13.35" customHeight="1" x14ac:dyDescent="0.2"/>
    <row r="2203" s="19" customFormat="1" ht="13.35" customHeight="1" x14ac:dyDescent="0.2"/>
    <row r="2204" s="19" customFormat="1" ht="13.35" customHeight="1" x14ac:dyDescent="0.2"/>
    <row r="2205" s="19" customFormat="1" ht="13.35" customHeight="1" x14ac:dyDescent="0.2"/>
    <row r="2206" s="19" customFormat="1" ht="13.35" customHeight="1" x14ac:dyDescent="0.2"/>
    <row r="2207" s="19" customFormat="1" ht="13.35" customHeight="1" x14ac:dyDescent="0.2"/>
    <row r="2208" s="19" customFormat="1" ht="13.35" customHeight="1" x14ac:dyDescent="0.2"/>
    <row r="2209" s="19" customFormat="1" ht="13.35" customHeight="1" x14ac:dyDescent="0.2"/>
    <row r="2210" s="19" customFormat="1" ht="13.35" customHeight="1" x14ac:dyDescent="0.2"/>
    <row r="2211" s="19" customFormat="1" ht="13.35" customHeight="1" x14ac:dyDescent="0.2"/>
    <row r="2212" s="19" customFormat="1" ht="13.35" customHeight="1" x14ac:dyDescent="0.2"/>
    <row r="2213" s="19" customFormat="1" ht="13.35" customHeight="1" x14ac:dyDescent="0.2"/>
    <row r="2214" s="19" customFormat="1" ht="13.35" customHeight="1" x14ac:dyDescent="0.2"/>
    <row r="2215" s="19" customFormat="1" ht="13.35" customHeight="1" x14ac:dyDescent="0.2"/>
    <row r="2216" s="19" customFormat="1" ht="13.35" customHeight="1" x14ac:dyDescent="0.2"/>
    <row r="2217" s="19" customFormat="1" ht="13.35" customHeight="1" x14ac:dyDescent="0.2"/>
    <row r="2218" s="19" customFormat="1" ht="13.35" customHeight="1" x14ac:dyDescent="0.2"/>
    <row r="2219" s="19" customFormat="1" ht="13.35" customHeight="1" x14ac:dyDescent="0.2"/>
    <row r="2220" s="19" customFormat="1" ht="13.35" customHeight="1" x14ac:dyDescent="0.2"/>
    <row r="2221" s="19" customFormat="1" ht="13.35" customHeight="1" x14ac:dyDescent="0.2"/>
    <row r="2222" s="19" customFormat="1" ht="13.35" customHeight="1" x14ac:dyDescent="0.2"/>
    <row r="2223" s="19" customFormat="1" ht="13.35" customHeight="1" x14ac:dyDescent="0.2"/>
    <row r="2224" s="19" customFormat="1" ht="13.35" customHeight="1" x14ac:dyDescent="0.2"/>
    <row r="2225" s="19" customFormat="1" ht="13.35" customHeight="1" x14ac:dyDescent="0.2"/>
    <row r="2226" s="19" customFormat="1" ht="13.35" customHeight="1" x14ac:dyDescent="0.2"/>
    <row r="2227" s="19" customFormat="1" ht="13.35" customHeight="1" x14ac:dyDescent="0.2"/>
    <row r="2228" s="19" customFormat="1" ht="13.35" customHeight="1" x14ac:dyDescent="0.2"/>
    <row r="2229" s="19" customFormat="1" ht="13.35" customHeight="1" x14ac:dyDescent="0.2"/>
    <row r="2230" s="19" customFormat="1" ht="13.35" customHeight="1" x14ac:dyDescent="0.2"/>
    <row r="2231" s="19" customFormat="1" ht="13.35" customHeight="1" x14ac:dyDescent="0.2"/>
    <row r="2232" s="19" customFormat="1" ht="13.35" customHeight="1" x14ac:dyDescent="0.2"/>
    <row r="2233" s="19" customFormat="1" ht="13.35" customHeight="1" x14ac:dyDescent="0.2"/>
    <row r="2234" s="19" customFormat="1" ht="13.35" customHeight="1" x14ac:dyDescent="0.2"/>
    <row r="2235" s="19" customFormat="1" ht="13.35" customHeight="1" x14ac:dyDescent="0.2"/>
    <row r="2236" s="19" customFormat="1" ht="13.35" customHeight="1" x14ac:dyDescent="0.2"/>
    <row r="2237" s="19" customFormat="1" ht="13.35" customHeight="1" x14ac:dyDescent="0.2"/>
    <row r="2238" s="19" customFormat="1" ht="13.35" customHeight="1" x14ac:dyDescent="0.2"/>
    <row r="2239" s="19" customFormat="1" ht="13.35" customHeight="1" x14ac:dyDescent="0.2"/>
    <row r="2240" s="19" customFormat="1" ht="13.35" customHeight="1" x14ac:dyDescent="0.2"/>
    <row r="2241" s="19" customFormat="1" ht="13.35" customHeight="1" x14ac:dyDescent="0.2"/>
    <row r="2242" s="19" customFormat="1" ht="13.35" customHeight="1" x14ac:dyDescent="0.2"/>
    <row r="2243" s="19" customFormat="1" ht="13.35" customHeight="1" x14ac:dyDescent="0.2"/>
    <row r="2244" s="19" customFormat="1" ht="13.35" customHeight="1" x14ac:dyDescent="0.2"/>
    <row r="2245" s="19" customFormat="1" ht="13.35" customHeight="1" x14ac:dyDescent="0.2"/>
    <row r="2246" s="19" customFormat="1" ht="13.35" customHeight="1" x14ac:dyDescent="0.2"/>
    <row r="2247" s="19" customFormat="1" ht="13.35" customHeight="1" x14ac:dyDescent="0.2"/>
    <row r="2248" s="19" customFormat="1" ht="13.35" customHeight="1" x14ac:dyDescent="0.2"/>
    <row r="2249" s="19" customFormat="1" ht="13.35" customHeight="1" x14ac:dyDescent="0.2"/>
    <row r="2250" s="19" customFormat="1" ht="13.35" customHeight="1" x14ac:dyDescent="0.2"/>
    <row r="2251" s="19" customFormat="1" ht="13.35" customHeight="1" x14ac:dyDescent="0.2"/>
    <row r="2252" s="19" customFormat="1" ht="13.35" customHeight="1" x14ac:dyDescent="0.2"/>
    <row r="2253" s="19" customFormat="1" ht="13.35" customHeight="1" x14ac:dyDescent="0.2"/>
    <row r="2254" s="19" customFormat="1" ht="13.35" customHeight="1" x14ac:dyDescent="0.2"/>
    <row r="2255" s="19" customFormat="1" ht="13.35" customHeight="1" x14ac:dyDescent="0.2"/>
    <row r="2256" s="19" customFormat="1" ht="13.35" customHeight="1" x14ac:dyDescent="0.2"/>
    <row r="2257" s="19" customFormat="1" ht="13.35" customHeight="1" x14ac:dyDescent="0.2"/>
    <row r="2258" s="19" customFormat="1" ht="13.35" customHeight="1" x14ac:dyDescent="0.2"/>
    <row r="2259" s="19" customFormat="1" ht="13.35" customHeight="1" x14ac:dyDescent="0.2"/>
    <row r="2260" s="19" customFormat="1" ht="13.35" customHeight="1" x14ac:dyDescent="0.2"/>
    <row r="2261" s="19" customFormat="1" ht="13.35" customHeight="1" x14ac:dyDescent="0.2"/>
    <row r="2262" s="19" customFormat="1" ht="13.35" customHeight="1" x14ac:dyDescent="0.2"/>
    <row r="2263" s="19" customFormat="1" ht="13.35" customHeight="1" x14ac:dyDescent="0.2"/>
    <row r="2264" s="19" customFormat="1" ht="13.35" customHeight="1" x14ac:dyDescent="0.2"/>
    <row r="2265" s="19" customFormat="1" ht="13.35" customHeight="1" x14ac:dyDescent="0.2"/>
    <row r="2266" s="19" customFormat="1" ht="13.35" customHeight="1" x14ac:dyDescent="0.2"/>
    <row r="2267" s="19" customFormat="1" ht="13.35" customHeight="1" x14ac:dyDescent="0.2"/>
    <row r="2268" s="19" customFormat="1" ht="13.35" customHeight="1" x14ac:dyDescent="0.2"/>
    <row r="2269" s="19" customFormat="1" ht="13.35" customHeight="1" x14ac:dyDescent="0.2"/>
    <row r="2270" s="19" customFormat="1" ht="13.35" customHeight="1" x14ac:dyDescent="0.2"/>
    <row r="2271" s="19" customFormat="1" ht="13.35" customHeight="1" x14ac:dyDescent="0.2"/>
    <row r="2272" s="19" customFormat="1" ht="13.35" customHeight="1" x14ac:dyDescent="0.2"/>
    <row r="2273" s="19" customFormat="1" ht="13.35" customHeight="1" x14ac:dyDescent="0.2"/>
    <row r="2274" s="19" customFormat="1" ht="13.35" customHeight="1" x14ac:dyDescent="0.2"/>
    <row r="2275" s="19" customFormat="1" ht="13.35" customHeight="1" x14ac:dyDescent="0.2"/>
    <row r="2276" s="19" customFormat="1" ht="13.35" customHeight="1" x14ac:dyDescent="0.2"/>
    <row r="2277" s="19" customFormat="1" ht="13.35" customHeight="1" x14ac:dyDescent="0.2"/>
    <row r="2278" s="19" customFormat="1" ht="13.35" customHeight="1" x14ac:dyDescent="0.2"/>
    <row r="2279" s="19" customFormat="1" ht="13.35" customHeight="1" x14ac:dyDescent="0.2"/>
    <row r="2280" s="19" customFormat="1" ht="13.35" customHeight="1" x14ac:dyDescent="0.2"/>
    <row r="2281" s="19" customFormat="1" ht="13.35" customHeight="1" x14ac:dyDescent="0.2"/>
    <row r="2282" s="19" customFormat="1" ht="13.35" customHeight="1" x14ac:dyDescent="0.2"/>
    <row r="2283" s="19" customFormat="1" ht="13.35" customHeight="1" x14ac:dyDescent="0.2"/>
    <row r="2284" s="19" customFormat="1" ht="13.35" customHeight="1" x14ac:dyDescent="0.2"/>
    <row r="2285" s="19" customFormat="1" ht="13.35" customHeight="1" x14ac:dyDescent="0.2"/>
    <row r="2286" s="19" customFormat="1" ht="13.35" customHeight="1" x14ac:dyDescent="0.2"/>
    <row r="2287" s="19" customFormat="1" ht="13.35" customHeight="1" x14ac:dyDescent="0.2"/>
    <row r="2288" s="19" customFormat="1" ht="13.35" customHeight="1" x14ac:dyDescent="0.2"/>
    <row r="2289" s="19" customFormat="1" ht="13.35" customHeight="1" x14ac:dyDescent="0.2"/>
    <row r="2290" s="19" customFormat="1" ht="13.35" customHeight="1" x14ac:dyDescent="0.2"/>
    <row r="2291" s="19" customFormat="1" ht="13.35" customHeight="1" x14ac:dyDescent="0.2"/>
    <row r="2292" s="19" customFormat="1" ht="13.35" customHeight="1" x14ac:dyDescent="0.2"/>
    <row r="2293" s="19" customFormat="1" ht="13.35" customHeight="1" x14ac:dyDescent="0.2"/>
    <row r="2294" s="19" customFormat="1" ht="13.35" customHeight="1" x14ac:dyDescent="0.2"/>
    <row r="2295" s="19" customFormat="1" ht="13.35" customHeight="1" x14ac:dyDescent="0.2"/>
    <row r="2296" s="19" customFormat="1" ht="13.35" customHeight="1" x14ac:dyDescent="0.2"/>
    <row r="2297" s="19" customFormat="1" ht="13.35" customHeight="1" x14ac:dyDescent="0.2"/>
    <row r="2298" s="19" customFormat="1" ht="13.35" customHeight="1" x14ac:dyDescent="0.2"/>
    <row r="2299" s="19" customFormat="1" ht="13.35" customHeight="1" x14ac:dyDescent="0.2"/>
    <row r="2300" s="19" customFormat="1" ht="13.35" customHeight="1" x14ac:dyDescent="0.2"/>
    <row r="2301" s="19" customFormat="1" ht="13.35" customHeight="1" x14ac:dyDescent="0.2"/>
    <row r="2302" s="19" customFormat="1" ht="13.35" customHeight="1" x14ac:dyDescent="0.2"/>
    <row r="2303" s="19" customFormat="1" ht="13.35" customHeight="1" x14ac:dyDescent="0.2"/>
    <row r="2304" s="19" customFormat="1" ht="13.35" customHeight="1" x14ac:dyDescent="0.2"/>
    <row r="2305" s="19" customFormat="1" ht="13.35" customHeight="1" x14ac:dyDescent="0.2"/>
    <row r="2306" s="19" customFormat="1" ht="13.35" customHeight="1" x14ac:dyDescent="0.2"/>
    <row r="2307" s="19" customFormat="1" ht="13.35" customHeight="1" x14ac:dyDescent="0.2"/>
    <row r="2308" s="19" customFormat="1" ht="13.35" customHeight="1" x14ac:dyDescent="0.2"/>
    <row r="2309" s="19" customFormat="1" ht="13.35" customHeight="1" x14ac:dyDescent="0.2"/>
    <row r="2310" s="19" customFormat="1" ht="13.35" customHeight="1" x14ac:dyDescent="0.2"/>
    <row r="2311" s="19" customFormat="1" ht="13.35" customHeight="1" x14ac:dyDescent="0.2"/>
    <row r="2312" s="19" customFormat="1" ht="13.35" customHeight="1" x14ac:dyDescent="0.2"/>
    <row r="2313" s="19" customFormat="1" ht="13.35" customHeight="1" x14ac:dyDescent="0.2"/>
    <row r="2314" s="19" customFormat="1" ht="13.35" customHeight="1" x14ac:dyDescent="0.2"/>
    <row r="2315" s="19" customFormat="1" ht="13.35" customHeight="1" x14ac:dyDescent="0.2"/>
    <row r="2316" s="19" customFormat="1" ht="13.35" customHeight="1" x14ac:dyDescent="0.2"/>
    <row r="2317" s="19" customFormat="1" ht="13.35" customHeight="1" x14ac:dyDescent="0.2"/>
    <row r="2318" s="19" customFormat="1" ht="13.35" customHeight="1" x14ac:dyDescent="0.2"/>
    <row r="2319" s="19" customFormat="1" ht="13.35" customHeight="1" x14ac:dyDescent="0.2"/>
    <row r="2320" s="19" customFormat="1" ht="13.35" customHeight="1" x14ac:dyDescent="0.2"/>
    <row r="2321" s="19" customFormat="1" ht="13.35" customHeight="1" x14ac:dyDescent="0.2"/>
    <row r="2322" s="19" customFormat="1" ht="13.35" customHeight="1" x14ac:dyDescent="0.2"/>
    <row r="2323" s="19" customFormat="1" ht="13.35" customHeight="1" x14ac:dyDescent="0.2"/>
    <row r="2324" s="19" customFormat="1" ht="13.35" customHeight="1" x14ac:dyDescent="0.2"/>
    <row r="2325" s="19" customFormat="1" ht="13.35" customHeight="1" x14ac:dyDescent="0.2"/>
    <row r="2326" s="19" customFormat="1" ht="13.35" customHeight="1" x14ac:dyDescent="0.2"/>
    <row r="2327" s="19" customFormat="1" ht="13.35" customHeight="1" x14ac:dyDescent="0.2"/>
    <row r="2328" s="19" customFormat="1" ht="13.35" customHeight="1" x14ac:dyDescent="0.2"/>
    <row r="2329" s="19" customFormat="1" ht="13.35" customHeight="1" x14ac:dyDescent="0.2"/>
    <row r="2330" s="19" customFormat="1" ht="13.35" customHeight="1" x14ac:dyDescent="0.2"/>
    <row r="2331" s="19" customFormat="1" ht="13.35" customHeight="1" x14ac:dyDescent="0.2"/>
    <row r="2332" s="19" customFormat="1" ht="13.35" customHeight="1" x14ac:dyDescent="0.2"/>
    <row r="2333" s="19" customFormat="1" ht="13.35" customHeight="1" x14ac:dyDescent="0.2"/>
    <row r="2334" s="19" customFormat="1" ht="13.35" customHeight="1" x14ac:dyDescent="0.2"/>
    <row r="2335" s="19" customFormat="1" ht="13.35" customHeight="1" x14ac:dyDescent="0.2"/>
    <row r="2336" s="19" customFormat="1" ht="13.35" customHeight="1" x14ac:dyDescent="0.2"/>
    <row r="2337" s="19" customFormat="1" ht="13.35" customHeight="1" x14ac:dyDescent="0.2"/>
    <row r="2338" s="19" customFormat="1" ht="13.35" customHeight="1" x14ac:dyDescent="0.2"/>
    <row r="2339" s="19" customFormat="1" ht="13.35" customHeight="1" x14ac:dyDescent="0.2"/>
    <row r="2340" s="19" customFormat="1" ht="13.35" customHeight="1" x14ac:dyDescent="0.2"/>
    <row r="2341" s="19" customFormat="1" ht="13.35" customHeight="1" x14ac:dyDescent="0.2"/>
    <row r="2342" s="19" customFormat="1" ht="13.35" customHeight="1" x14ac:dyDescent="0.2"/>
    <row r="2343" s="19" customFormat="1" ht="13.35" customHeight="1" x14ac:dyDescent="0.2"/>
    <row r="2344" s="19" customFormat="1" ht="13.35" customHeight="1" x14ac:dyDescent="0.2"/>
    <row r="2345" s="19" customFormat="1" ht="13.35" customHeight="1" x14ac:dyDescent="0.2"/>
    <row r="2346" s="19" customFormat="1" ht="13.35" customHeight="1" x14ac:dyDescent="0.2"/>
    <row r="2347" s="19" customFormat="1" ht="13.35" customHeight="1" x14ac:dyDescent="0.2"/>
    <row r="2348" s="19" customFormat="1" ht="13.35" customHeight="1" x14ac:dyDescent="0.2"/>
    <row r="2349" s="19" customFormat="1" ht="13.35" customHeight="1" x14ac:dyDescent="0.2"/>
    <row r="2350" s="19" customFormat="1" ht="13.35" customHeight="1" x14ac:dyDescent="0.2"/>
    <row r="2351" s="19" customFormat="1" ht="13.35" customHeight="1" x14ac:dyDescent="0.2"/>
    <row r="2352" s="19" customFormat="1" ht="13.35" customHeight="1" x14ac:dyDescent="0.2"/>
    <row r="2353" s="19" customFormat="1" ht="13.35" customHeight="1" x14ac:dyDescent="0.2"/>
    <row r="2354" s="19" customFormat="1" ht="13.35" customHeight="1" x14ac:dyDescent="0.2"/>
    <row r="2355" s="19" customFormat="1" ht="13.35" customHeight="1" x14ac:dyDescent="0.2"/>
    <row r="2356" s="19" customFormat="1" ht="13.35" customHeight="1" x14ac:dyDescent="0.2"/>
    <row r="2357" s="19" customFormat="1" ht="13.35" customHeight="1" x14ac:dyDescent="0.2"/>
    <row r="2358" s="19" customFormat="1" ht="13.35" customHeight="1" x14ac:dyDescent="0.2"/>
    <row r="2359" s="19" customFormat="1" ht="13.35" customHeight="1" x14ac:dyDescent="0.2"/>
    <row r="2360" s="19" customFormat="1" ht="13.35" customHeight="1" x14ac:dyDescent="0.2"/>
    <row r="2361" s="19" customFormat="1" ht="13.35" customHeight="1" x14ac:dyDescent="0.2"/>
    <row r="2362" s="19" customFormat="1" ht="13.35" customHeight="1" x14ac:dyDescent="0.2"/>
    <row r="2363" s="19" customFormat="1" ht="13.35" customHeight="1" x14ac:dyDescent="0.2"/>
    <row r="2364" s="19" customFormat="1" ht="13.35" customHeight="1" x14ac:dyDescent="0.2"/>
    <row r="2365" s="19" customFormat="1" ht="13.35" customHeight="1" x14ac:dyDescent="0.2"/>
    <row r="2366" s="19" customFormat="1" ht="13.35" customHeight="1" x14ac:dyDescent="0.2"/>
    <row r="2367" s="19" customFormat="1" ht="13.35" customHeight="1" x14ac:dyDescent="0.2"/>
    <row r="2368" s="19" customFormat="1" ht="13.35" customHeight="1" x14ac:dyDescent="0.2"/>
    <row r="2369" s="19" customFormat="1" ht="13.35" customHeight="1" x14ac:dyDescent="0.2"/>
    <row r="2370" s="19" customFormat="1" ht="13.35" customHeight="1" x14ac:dyDescent="0.2"/>
    <row r="2371" s="19" customFormat="1" ht="13.35" customHeight="1" x14ac:dyDescent="0.2"/>
    <row r="2372" s="19" customFormat="1" ht="13.35" customHeight="1" x14ac:dyDescent="0.2"/>
    <row r="2373" s="19" customFormat="1" ht="13.35" customHeight="1" x14ac:dyDescent="0.2"/>
    <row r="2374" s="19" customFormat="1" ht="13.35" customHeight="1" x14ac:dyDescent="0.2"/>
    <row r="2375" s="19" customFormat="1" ht="13.35" customHeight="1" x14ac:dyDescent="0.2"/>
    <row r="2376" s="19" customFormat="1" ht="13.35" customHeight="1" x14ac:dyDescent="0.2"/>
    <row r="2377" s="19" customFormat="1" ht="13.35" customHeight="1" x14ac:dyDescent="0.2"/>
    <row r="2378" s="19" customFormat="1" ht="13.35" customHeight="1" x14ac:dyDescent="0.2"/>
    <row r="2379" s="19" customFormat="1" ht="13.35" customHeight="1" x14ac:dyDescent="0.2"/>
    <row r="2380" s="19" customFormat="1" ht="13.35" customHeight="1" x14ac:dyDescent="0.2"/>
    <row r="2381" s="19" customFormat="1" ht="13.35" customHeight="1" x14ac:dyDescent="0.2"/>
    <row r="2382" s="19" customFormat="1" ht="13.35" customHeight="1" x14ac:dyDescent="0.2"/>
    <row r="2383" s="19" customFormat="1" ht="13.35" customHeight="1" x14ac:dyDescent="0.2"/>
    <row r="2384" s="19" customFormat="1" ht="13.35" customHeight="1" x14ac:dyDescent="0.2"/>
    <row r="2385" s="19" customFormat="1" ht="13.35" customHeight="1" x14ac:dyDescent="0.2"/>
    <row r="2386" s="19" customFormat="1" ht="13.35" customHeight="1" x14ac:dyDescent="0.2"/>
    <row r="2387" s="19" customFormat="1" ht="13.35" customHeight="1" x14ac:dyDescent="0.2"/>
    <row r="2388" s="19" customFormat="1" ht="13.35" customHeight="1" x14ac:dyDescent="0.2"/>
    <row r="2389" s="19" customFormat="1" ht="13.35" customHeight="1" x14ac:dyDescent="0.2"/>
    <row r="2390" s="19" customFormat="1" ht="13.35" customHeight="1" x14ac:dyDescent="0.2"/>
    <row r="2391" s="19" customFormat="1" ht="13.35" customHeight="1" x14ac:dyDescent="0.2"/>
    <row r="2392" s="19" customFormat="1" ht="13.35" customHeight="1" x14ac:dyDescent="0.2"/>
    <row r="2393" s="19" customFormat="1" ht="13.35" customHeight="1" x14ac:dyDescent="0.2"/>
    <row r="2394" s="19" customFormat="1" ht="13.35" customHeight="1" x14ac:dyDescent="0.2"/>
    <row r="2395" s="19" customFormat="1" ht="13.35" customHeight="1" x14ac:dyDescent="0.2"/>
    <row r="2396" s="19" customFormat="1" ht="13.35" customHeight="1" x14ac:dyDescent="0.2"/>
    <row r="2397" s="19" customFormat="1" ht="13.35" customHeight="1" x14ac:dyDescent="0.2"/>
    <row r="2398" s="19" customFormat="1" ht="13.35" customHeight="1" x14ac:dyDescent="0.2"/>
    <row r="2399" s="19" customFormat="1" ht="13.35" customHeight="1" x14ac:dyDescent="0.2"/>
    <row r="2400" s="19" customFormat="1" ht="13.35" customHeight="1" x14ac:dyDescent="0.2"/>
    <row r="2401" s="19" customFormat="1" ht="13.35" customHeight="1" x14ac:dyDescent="0.2"/>
    <row r="2402" s="19" customFormat="1" ht="13.35" customHeight="1" x14ac:dyDescent="0.2"/>
    <row r="2403" s="19" customFormat="1" ht="13.35" customHeight="1" x14ac:dyDescent="0.2"/>
    <row r="2404" s="19" customFormat="1" ht="13.35" customHeight="1" x14ac:dyDescent="0.2"/>
    <row r="2405" s="19" customFormat="1" ht="13.35" customHeight="1" x14ac:dyDescent="0.2"/>
    <row r="2406" s="19" customFormat="1" ht="13.35" customHeight="1" x14ac:dyDescent="0.2"/>
    <row r="2407" s="19" customFormat="1" ht="13.35" customHeight="1" x14ac:dyDescent="0.2"/>
    <row r="2408" s="19" customFormat="1" ht="13.35" customHeight="1" x14ac:dyDescent="0.2"/>
    <row r="2409" s="19" customFormat="1" ht="13.35" customHeight="1" x14ac:dyDescent="0.2"/>
    <row r="2410" s="19" customFormat="1" ht="13.35" customHeight="1" x14ac:dyDescent="0.2"/>
    <row r="2411" s="19" customFormat="1" ht="13.35" customHeight="1" x14ac:dyDescent="0.2"/>
    <row r="2412" s="19" customFormat="1" ht="13.35" customHeight="1" x14ac:dyDescent="0.2"/>
    <row r="2413" s="19" customFormat="1" ht="13.35" customHeight="1" x14ac:dyDescent="0.2"/>
    <row r="2414" s="19" customFormat="1" ht="13.35" customHeight="1" x14ac:dyDescent="0.2"/>
    <row r="2415" s="19" customFormat="1" ht="13.35" customHeight="1" x14ac:dyDescent="0.2"/>
    <row r="2416" s="19" customFormat="1" ht="13.35" customHeight="1" x14ac:dyDescent="0.2"/>
    <row r="2417" s="19" customFormat="1" ht="13.35" customHeight="1" x14ac:dyDescent="0.2"/>
    <row r="2418" s="19" customFormat="1" ht="13.35" customHeight="1" x14ac:dyDescent="0.2"/>
    <row r="2419" s="19" customFormat="1" ht="13.35" customHeight="1" x14ac:dyDescent="0.2"/>
    <row r="2420" s="19" customFormat="1" ht="13.35" customHeight="1" x14ac:dyDescent="0.2"/>
    <row r="2421" s="19" customFormat="1" ht="13.35" customHeight="1" x14ac:dyDescent="0.2"/>
    <row r="2422" s="19" customFormat="1" ht="13.35" customHeight="1" x14ac:dyDescent="0.2"/>
    <row r="2423" s="19" customFormat="1" ht="13.35" customHeight="1" x14ac:dyDescent="0.2"/>
    <row r="2424" s="19" customFormat="1" ht="13.35" customHeight="1" x14ac:dyDescent="0.2"/>
    <row r="2425" s="19" customFormat="1" ht="13.35" customHeight="1" x14ac:dyDescent="0.2"/>
    <row r="2426" s="19" customFormat="1" ht="13.35" customHeight="1" x14ac:dyDescent="0.2"/>
    <row r="2427" s="19" customFormat="1" ht="13.35" customHeight="1" x14ac:dyDescent="0.2"/>
    <row r="2428" s="19" customFormat="1" ht="13.35" customHeight="1" x14ac:dyDescent="0.2"/>
    <row r="2429" s="19" customFormat="1" ht="13.35" customHeight="1" x14ac:dyDescent="0.2"/>
    <row r="2430" s="19" customFormat="1" ht="13.35" customHeight="1" x14ac:dyDescent="0.2"/>
    <row r="2431" s="19" customFormat="1" ht="13.35" customHeight="1" x14ac:dyDescent="0.2"/>
    <row r="2432" s="19" customFormat="1" ht="13.35" customHeight="1" x14ac:dyDescent="0.2"/>
    <row r="2433" s="19" customFormat="1" ht="13.35" customHeight="1" x14ac:dyDescent="0.2"/>
    <row r="2434" s="19" customFormat="1" ht="13.35" customHeight="1" x14ac:dyDescent="0.2"/>
    <row r="2435" s="19" customFormat="1" ht="13.35" customHeight="1" x14ac:dyDescent="0.2"/>
    <row r="2436" s="19" customFormat="1" ht="13.35" customHeight="1" x14ac:dyDescent="0.2"/>
    <row r="2437" s="19" customFormat="1" ht="13.35" customHeight="1" x14ac:dyDescent="0.2"/>
    <row r="2438" s="19" customFormat="1" ht="13.35" customHeight="1" x14ac:dyDescent="0.2"/>
    <row r="2439" s="19" customFormat="1" ht="13.35" customHeight="1" x14ac:dyDescent="0.2"/>
    <row r="2440" s="19" customFormat="1" ht="13.35" customHeight="1" x14ac:dyDescent="0.2"/>
    <row r="2441" s="19" customFormat="1" ht="13.35" customHeight="1" x14ac:dyDescent="0.2"/>
    <row r="2442" s="19" customFormat="1" ht="13.35" customHeight="1" x14ac:dyDescent="0.2"/>
    <row r="2443" s="19" customFormat="1" ht="13.35" customHeight="1" x14ac:dyDescent="0.2"/>
    <row r="2444" s="19" customFormat="1" ht="13.35" customHeight="1" x14ac:dyDescent="0.2"/>
    <row r="2445" s="19" customFormat="1" ht="13.35" customHeight="1" x14ac:dyDescent="0.2"/>
    <row r="2446" s="19" customFormat="1" ht="13.35" customHeight="1" x14ac:dyDescent="0.2"/>
    <row r="2447" s="19" customFormat="1" ht="13.35" customHeight="1" x14ac:dyDescent="0.2"/>
    <row r="2448" s="19" customFormat="1" ht="13.35" customHeight="1" x14ac:dyDescent="0.2"/>
    <row r="2449" s="19" customFormat="1" ht="13.35" customHeight="1" x14ac:dyDescent="0.2"/>
    <row r="2450" s="19" customFormat="1" ht="13.35" customHeight="1" x14ac:dyDescent="0.2"/>
    <row r="2451" s="19" customFormat="1" ht="13.35" customHeight="1" x14ac:dyDescent="0.2"/>
    <row r="2452" s="19" customFormat="1" ht="13.35" customHeight="1" x14ac:dyDescent="0.2"/>
    <row r="2453" s="19" customFormat="1" ht="13.35" customHeight="1" x14ac:dyDescent="0.2"/>
    <row r="2454" s="19" customFormat="1" ht="13.35" customHeight="1" x14ac:dyDescent="0.2"/>
    <row r="2455" s="19" customFormat="1" ht="13.35" customHeight="1" x14ac:dyDescent="0.2"/>
    <row r="2456" s="19" customFormat="1" ht="13.35" customHeight="1" x14ac:dyDescent="0.2"/>
    <row r="2457" s="19" customFormat="1" ht="13.35" customHeight="1" x14ac:dyDescent="0.2"/>
    <row r="2458" s="19" customFormat="1" ht="13.35" customHeight="1" x14ac:dyDescent="0.2"/>
    <row r="2459" s="19" customFormat="1" ht="13.35" customHeight="1" x14ac:dyDescent="0.2"/>
    <row r="2460" s="19" customFormat="1" ht="13.35" customHeight="1" x14ac:dyDescent="0.2"/>
    <row r="2461" s="19" customFormat="1" ht="13.35" customHeight="1" x14ac:dyDescent="0.2"/>
    <row r="2462" s="19" customFormat="1" ht="13.35" customHeight="1" x14ac:dyDescent="0.2"/>
    <row r="2463" s="19" customFormat="1" ht="13.35" customHeight="1" x14ac:dyDescent="0.2"/>
    <row r="2464" s="19" customFormat="1" ht="13.35" customHeight="1" x14ac:dyDescent="0.2"/>
    <row r="2465" s="19" customFormat="1" ht="13.35" customHeight="1" x14ac:dyDescent="0.2"/>
    <row r="2466" s="19" customFormat="1" ht="13.35" customHeight="1" x14ac:dyDescent="0.2"/>
    <row r="2467" s="19" customFormat="1" ht="13.35" customHeight="1" x14ac:dyDescent="0.2"/>
    <row r="2468" s="19" customFormat="1" ht="13.35" customHeight="1" x14ac:dyDescent="0.2"/>
    <row r="2469" s="19" customFormat="1" ht="13.35" customHeight="1" x14ac:dyDescent="0.2"/>
    <row r="2470" s="19" customFormat="1" ht="13.35" customHeight="1" x14ac:dyDescent="0.2"/>
    <row r="2471" s="19" customFormat="1" ht="13.35" customHeight="1" x14ac:dyDescent="0.2"/>
    <row r="2472" s="19" customFormat="1" ht="13.35" customHeight="1" x14ac:dyDescent="0.2"/>
    <row r="2473" s="19" customFormat="1" ht="13.35" customHeight="1" x14ac:dyDescent="0.2"/>
    <row r="2474" s="19" customFormat="1" ht="13.35" customHeight="1" x14ac:dyDescent="0.2"/>
    <row r="2475" s="19" customFormat="1" ht="13.35" customHeight="1" x14ac:dyDescent="0.2"/>
    <row r="2476" s="19" customFormat="1" ht="13.35" customHeight="1" x14ac:dyDescent="0.2"/>
    <row r="2477" s="19" customFormat="1" ht="13.35" customHeight="1" x14ac:dyDescent="0.2"/>
    <row r="2478" s="19" customFormat="1" ht="13.35" customHeight="1" x14ac:dyDescent="0.2"/>
    <row r="2479" s="19" customFormat="1" ht="13.35" customHeight="1" x14ac:dyDescent="0.2"/>
    <row r="2480" s="19" customFormat="1" ht="13.35" customHeight="1" x14ac:dyDescent="0.2"/>
    <row r="2481" s="19" customFormat="1" ht="13.35" customHeight="1" x14ac:dyDescent="0.2"/>
    <row r="2482" s="19" customFormat="1" ht="13.35" customHeight="1" x14ac:dyDescent="0.2"/>
    <row r="2483" s="19" customFormat="1" ht="13.35" customHeight="1" x14ac:dyDescent="0.2"/>
    <row r="2484" s="19" customFormat="1" ht="13.35" customHeight="1" x14ac:dyDescent="0.2"/>
    <row r="2485" s="19" customFormat="1" ht="13.35" customHeight="1" x14ac:dyDescent="0.2"/>
    <row r="2486" s="19" customFormat="1" ht="13.35" customHeight="1" x14ac:dyDescent="0.2"/>
    <row r="2487" s="19" customFormat="1" ht="13.35" customHeight="1" x14ac:dyDescent="0.2"/>
    <row r="2488" s="19" customFormat="1" ht="13.35" customHeight="1" x14ac:dyDescent="0.2"/>
    <row r="2489" s="19" customFormat="1" ht="13.35" customHeight="1" x14ac:dyDescent="0.2"/>
    <row r="2490" s="19" customFormat="1" ht="13.35" customHeight="1" x14ac:dyDescent="0.2"/>
    <row r="2491" s="19" customFormat="1" ht="13.35" customHeight="1" x14ac:dyDescent="0.2"/>
    <row r="2492" s="19" customFormat="1" ht="13.35" customHeight="1" x14ac:dyDescent="0.2"/>
    <row r="2493" s="19" customFormat="1" ht="13.35" customHeight="1" x14ac:dyDescent="0.2"/>
    <row r="2494" s="19" customFormat="1" ht="13.35" customHeight="1" x14ac:dyDescent="0.2"/>
    <row r="2495" s="19" customFormat="1" ht="13.35" customHeight="1" x14ac:dyDescent="0.2"/>
    <row r="2496" s="19" customFormat="1" ht="13.35" customHeight="1" x14ac:dyDescent="0.2"/>
    <row r="2497" s="19" customFormat="1" ht="13.35" customHeight="1" x14ac:dyDescent="0.2"/>
    <row r="2498" s="19" customFormat="1" ht="13.35" customHeight="1" x14ac:dyDescent="0.2"/>
    <row r="2499" s="19" customFormat="1" ht="13.35" customHeight="1" x14ac:dyDescent="0.2"/>
    <row r="2500" s="19" customFormat="1" ht="13.35" customHeight="1" x14ac:dyDescent="0.2"/>
    <row r="2501" s="19" customFormat="1" ht="13.35" customHeight="1" x14ac:dyDescent="0.2"/>
    <row r="2502" s="19" customFormat="1" ht="13.35" customHeight="1" x14ac:dyDescent="0.2"/>
    <row r="2503" s="19" customFormat="1" ht="13.35" customHeight="1" x14ac:dyDescent="0.2"/>
    <row r="2504" s="19" customFormat="1" ht="13.35" customHeight="1" x14ac:dyDescent="0.2"/>
    <row r="2505" s="19" customFormat="1" ht="13.35" customHeight="1" x14ac:dyDescent="0.2"/>
    <row r="2506" s="19" customFormat="1" ht="13.35" customHeight="1" x14ac:dyDescent="0.2"/>
    <row r="2507" s="19" customFormat="1" ht="13.35" customHeight="1" x14ac:dyDescent="0.2"/>
    <row r="2508" s="19" customFormat="1" ht="13.35" customHeight="1" x14ac:dyDescent="0.2"/>
    <row r="2509" s="19" customFormat="1" ht="13.35" customHeight="1" x14ac:dyDescent="0.2"/>
    <row r="2510" s="19" customFormat="1" ht="13.35" customHeight="1" x14ac:dyDescent="0.2"/>
    <row r="2511" s="19" customFormat="1" ht="13.35" customHeight="1" x14ac:dyDescent="0.2"/>
    <row r="2512" s="19" customFormat="1" ht="13.35" customHeight="1" x14ac:dyDescent="0.2"/>
    <row r="2513" s="19" customFormat="1" ht="13.35" customHeight="1" x14ac:dyDescent="0.2"/>
    <row r="2514" s="19" customFormat="1" ht="13.35" customHeight="1" x14ac:dyDescent="0.2"/>
    <row r="2515" s="19" customFormat="1" ht="13.35" customHeight="1" x14ac:dyDescent="0.2"/>
    <row r="2516" s="19" customFormat="1" ht="13.35" customHeight="1" x14ac:dyDescent="0.2"/>
    <row r="2517" s="19" customFormat="1" ht="13.35" customHeight="1" x14ac:dyDescent="0.2"/>
    <row r="2518" s="19" customFormat="1" ht="13.35" customHeight="1" x14ac:dyDescent="0.2"/>
    <row r="2519" s="19" customFormat="1" ht="13.35" customHeight="1" x14ac:dyDescent="0.2"/>
    <row r="2520" s="19" customFormat="1" ht="13.35" customHeight="1" x14ac:dyDescent="0.2"/>
    <row r="2521" s="19" customFormat="1" ht="13.35" customHeight="1" x14ac:dyDescent="0.2"/>
    <row r="2522" s="19" customFormat="1" ht="13.35" customHeight="1" x14ac:dyDescent="0.2"/>
    <row r="2523" s="19" customFormat="1" ht="13.35" customHeight="1" x14ac:dyDescent="0.2"/>
    <row r="2524" s="19" customFormat="1" ht="13.35" customHeight="1" x14ac:dyDescent="0.2"/>
    <row r="2525" s="19" customFormat="1" ht="13.35" customHeight="1" x14ac:dyDescent="0.2"/>
    <row r="2526" s="19" customFormat="1" ht="13.35" customHeight="1" x14ac:dyDescent="0.2"/>
    <row r="2527" s="19" customFormat="1" ht="13.35" customHeight="1" x14ac:dyDescent="0.2"/>
    <row r="2528" s="19" customFormat="1" ht="13.35" customHeight="1" x14ac:dyDescent="0.2"/>
    <row r="2529" s="19" customFormat="1" ht="13.35" customHeight="1" x14ac:dyDescent="0.2"/>
    <row r="2530" s="19" customFormat="1" ht="13.35" customHeight="1" x14ac:dyDescent="0.2"/>
    <row r="2531" s="19" customFormat="1" ht="13.35" customHeight="1" x14ac:dyDescent="0.2"/>
    <row r="2532" s="19" customFormat="1" ht="13.35" customHeight="1" x14ac:dyDescent="0.2"/>
    <row r="2533" s="19" customFormat="1" ht="13.35" customHeight="1" x14ac:dyDescent="0.2"/>
    <row r="2534" s="19" customFormat="1" ht="13.35" customHeight="1" x14ac:dyDescent="0.2"/>
    <row r="2535" s="19" customFormat="1" ht="13.35" customHeight="1" x14ac:dyDescent="0.2"/>
    <row r="2536" s="19" customFormat="1" ht="13.35" customHeight="1" x14ac:dyDescent="0.2"/>
    <row r="2537" s="19" customFormat="1" ht="13.35" customHeight="1" x14ac:dyDescent="0.2"/>
    <row r="2538" s="19" customFormat="1" ht="13.35" customHeight="1" x14ac:dyDescent="0.2"/>
    <row r="2539" s="19" customFormat="1" ht="13.35" customHeight="1" x14ac:dyDescent="0.2"/>
    <row r="2540" s="19" customFormat="1" ht="13.35" customHeight="1" x14ac:dyDescent="0.2"/>
    <row r="2541" s="19" customFormat="1" ht="13.35" customHeight="1" x14ac:dyDescent="0.2"/>
    <row r="2542" s="19" customFormat="1" ht="13.35" customHeight="1" x14ac:dyDescent="0.2"/>
    <row r="2543" s="19" customFormat="1" ht="13.35" customHeight="1" x14ac:dyDescent="0.2"/>
    <row r="2544" s="19" customFormat="1" ht="13.35" customHeight="1" x14ac:dyDescent="0.2"/>
    <row r="2545" s="19" customFormat="1" ht="13.35" customHeight="1" x14ac:dyDescent="0.2"/>
    <row r="2546" s="19" customFormat="1" ht="13.35" customHeight="1" x14ac:dyDescent="0.2"/>
    <row r="2547" s="19" customFormat="1" ht="13.35" customHeight="1" x14ac:dyDescent="0.2"/>
    <row r="2548" s="19" customFormat="1" ht="13.35" customHeight="1" x14ac:dyDescent="0.2"/>
    <row r="2549" s="19" customFormat="1" ht="13.35" customHeight="1" x14ac:dyDescent="0.2"/>
    <row r="2550" s="19" customFormat="1" ht="13.35" customHeight="1" x14ac:dyDescent="0.2"/>
    <row r="2551" s="19" customFormat="1" ht="13.35" customHeight="1" x14ac:dyDescent="0.2"/>
    <row r="2552" s="19" customFormat="1" ht="13.35" customHeight="1" x14ac:dyDescent="0.2"/>
    <row r="2553" s="19" customFormat="1" ht="13.35" customHeight="1" x14ac:dyDescent="0.2"/>
    <row r="2554" s="19" customFormat="1" ht="13.35" customHeight="1" x14ac:dyDescent="0.2"/>
    <row r="2555" s="19" customFormat="1" ht="13.35" customHeight="1" x14ac:dyDescent="0.2"/>
    <row r="2556" s="19" customFormat="1" ht="13.35" customHeight="1" x14ac:dyDescent="0.2"/>
    <row r="2557" s="19" customFormat="1" ht="13.35" customHeight="1" x14ac:dyDescent="0.2"/>
    <row r="2558" s="19" customFormat="1" ht="13.35" customHeight="1" x14ac:dyDescent="0.2"/>
    <row r="2559" s="19" customFormat="1" ht="13.35" customHeight="1" x14ac:dyDescent="0.2"/>
    <row r="2560" s="19" customFormat="1" ht="13.35" customHeight="1" x14ac:dyDescent="0.2"/>
    <row r="2561" s="19" customFormat="1" ht="13.35" customHeight="1" x14ac:dyDescent="0.2"/>
    <row r="2562" s="19" customFormat="1" ht="13.35" customHeight="1" x14ac:dyDescent="0.2"/>
    <row r="2563" s="19" customFormat="1" ht="13.35" customHeight="1" x14ac:dyDescent="0.2"/>
    <row r="2564" s="19" customFormat="1" ht="13.35" customHeight="1" x14ac:dyDescent="0.2"/>
    <row r="2565" s="19" customFormat="1" ht="13.35" customHeight="1" x14ac:dyDescent="0.2"/>
    <row r="2566" s="19" customFormat="1" ht="13.35" customHeight="1" x14ac:dyDescent="0.2"/>
    <row r="2567" s="19" customFormat="1" ht="13.35" customHeight="1" x14ac:dyDescent="0.2"/>
    <row r="2568" s="19" customFormat="1" ht="13.35" customHeight="1" x14ac:dyDescent="0.2"/>
    <row r="2569" s="19" customFormat="1" ht="13.35" customHeight="1" x14ac:dyDescent="0.2"/>
    <row r="2570" s="19" customFormat="1" ht="13.35" customHeight="1" x14ac:dyDescent="0.2"/>
    <row r="2571" s="19" customFormat="1" ht="13.35" customHeight="1" x14ac:dyDescent="0.2"/>
    <row r="2572" s="19" customFormat="1" ht="13.35" customHeight="1" x14ac:dyDescent="0.2"/>
    <row r="2573" s="19" customFormat="1" ht="13.35" customHeight="1" x14ac:dyDescent="0.2"/>
    <row r="2574" s="19" customFormat="1" ht="13.35" customHeight="1" x14ac:dyDescent="0.2"/>
    <row r="2575" s="19" customFormat="1" ht="13.35" customHeight="1" x14ac:dyDescent="0.2"/>
    <row r="2576" s="19" customFormat="1" ht="13.35" customHeight="1" x14ac:dyDescent="0.2"/>
    <row r="2577" s="19" customFormat="1" ht="13.35" customHeight="1" x14ac:dyDescent="0.2"/>
    <row r="2578" s="19" customFormat="1" ht="13.35" customHeight="1" x14ac:dyDescent="0.2"/>
    <row r="2579" s="19" customFormat="1" ht="13.35" customHeight="1" x14ac:dyDescent="0.2"/>
    <row r="2580" s="19" customFormat="1" ht="13.35" customHeight="1" x14ac:dyDescent="0.2"/>
    <row r="2581" s="19" customFormat="1" ht="13.35" customHeight="1" x14ac:dyDescent="0.2"/>
    <row r="2582" s="19" customFormat="1" ht="13.35" customHeight="1" x14ac:dyDescent="0.2"/>
    <row r="2583" s="19" customFormat="1" ht="13.35" customHeight="1" x14ac:dyDescent="0.2"/>
    <row r="2584" s="19" customFormat="1" ht="13.35" customHeight="1" x14ac:dyDescent="0.2"/>
    <row r="2585" s="19" customFormat="1" ht="13.35" customHeight="1" x14ac:dyDescent="0.2"/>
    <row r="2586" s="19" customFormat="1" ht="13.35" customHeight="1" x14ac:dyDescent="0.2"/>
    <row r="2587" s="19" customFormat="1" ht="13.35" customHeight="1" x14ac:dyDescent="0.2"/>
    <row r="2588" s="19" customFormat="1" ht="13.35" customHeight="1" x14ac:dyDescent="0.2"/>
    <row r="2589" s="19" customFormat="1" ht="13.35" customHeight="1" x14ac:dyDescent="0.2"/>
    <row r="2590" s="19" customFormat="1" ht="13.35" customHeight="1" x14ac:dyDescent="0.2"/>
    <row r="2591" s="19" customFormat="1" ht="13.35" customHeight="1" x14ac:dyDescent="0.2"/>
    <row r="2592" s="19" customFormat="1" ht="13.35" customHeight="1" x14ac:dyDescent="0.2"/>
    <row r="2593" s="19" customFormat="1" ht="13.35" customHeight="1" x14ac:dyDescent="0.2"/>
    <row r="2594" s="19" customFormat="1" ht="13.35" customHeight="1" x14ac:dyDescent="0.2"/>
    <row r="2595" s="19" customFormat="1" ht="13.35" customHeight="1" x14ac:dyDescent="0.2"/>
    <row r="2596" s="19" customFormat="1" ht="13.35" customHeight="1" x14ac:dyDescent="0.2"/>
    <row r="2597" s="19" customFormat="1" ht="13.35" customHeight="1" x14ac:dyDescent="0.2"/>
    <row r="2598" s="19" customFormat="1" ht="13.35" customHeight="1" x14ac:dyDescent="0.2"/>
    <row r="2599" s="19" customFormat="1" ht="13.35" customHeight="1" x14ac:dyDescent="0.2"/>
    <row r="2600" s="19" customFormat="1" ht="13.35" customHeight="1" x14ac:dyDescent="0.2"/>
    <row r="2601" s="19" customFormat="1" ht="13.35" customHeight="1" x14ac:dyDescent="0.2"/>
    <row r="2602" s="19" customFormat="1" ht="13.35" customHeight="1" x14ac:dyDescent="0.2"/>
    <row r="2603" s="19" customFormat="1" ht="13.35" customHeight="1" x14ac:dyDescent="0.2"/>
    <row r="2604" s="19" customFormat="1" ht="13.35" customHeight="1" x14ac:dyDescent="0.2"/>
    <row r="2605" s="19" customFormat="1" ht="13.35" customHeight="1" x14ac:dyDescent="0.2"/>
    <row r="2606" s="19" customFormat="1" ht="13.35" customHeight="1" x14ac:dyDescent="0.2"/>
    <row r="2607" s="19" customFormat="1" ht="13.35" customHeight="1" x14ac:dyDescent="0.2"/>
    <row r="2608" s="19" customFormat="1" ht="13.35" customHeight="1" x14ac:dyDescent="0.2"/>
    <row r="2609" s="19" customFormat="1" ht="13.35" customHeight="1" x14ac:dyDescent="0.2"/>
    <row r="2610" s="19" customFormat="1" ht="13.35" customHeight="1" x14ac:dyDescent="0.2"/>
    <row r="2611" s="19" customFormat="1" ht="13.35" customHeight="1" x14ac:dyDescent="0.2"/>
    <row r="2612" s="19" customFormat="1" ht="13.35" customHeight="1" x14ac:dyDescent="0.2"/>
    <row r="2613" s="19" customFormat="1" ht="13.35" customHeight="1" x14ac:dyDescent="0.2"/>
    <row r="2614" s="19" customFormat="1" ht="13.35" customHeight="1" x14ac:dyDescent="0.2"/>
    <row r="2615" s="19" customFormat="1" ht="13.35" customHeight="1" x14ac:dyDescent="0.2"/>
    <row r="2616" s="19" customFormat="1" ht="13.35" customHeight="1" x14ac:dyDescent="0.2"/>
    <row r="2617" s="19" customFormat="1" ht="13.35" customHeight="1" x14ac:dyDescent="0.2"/>
    <row r="2618" s="19" customFormat="1" ht="13.35" customHeight="1" x14ac:dyDescent="0.2"/>
    <row r="2619" s="19" customFormat="1" ht="13.35" customHeight="1" x14ac:dyDescent="0.2"/>
    <row r="2620" s="19" customFormat="1" ht="13.35" customHeight="1" x14ac:dyDescent="0.2"/>
    <row r="2621" s="19" customFormat="1" ht="13.35" customHeight="1" x14ac:dyDescent="0.2"/>
    <row r="2622" s="19" customFormat="1" ht="13.35" customHeight="1" x14ac:dyDescent="0.2"/>
    <row r="2623" s="19" customFormat="1" ht="13.35" customHeight="1" x14ac:dyDescent="0.2"/>
    <row r="2624" s="19" customFormat="1" ht="13.35" customHeight="1" x14ac:dyDescent="0.2"/>
    <row r="2625" s="19" customFormat="1" ht="13.35" customHeight="1" x14ac:dyDescent="0.2"/>
    <row r="2626" s="19" customFormat="1" ht="13.35" customHeight="1" x14ac:dyDescent="0.2"/>
    <row r="2627" s="19" customFormat="1" ht="13.35" customHeight="1" x14ac:dyDescent="0.2"/>
    <row r="2628" s="19" customFormat="1" ht="13.35" customHeight="1" x14ac:dyDescent="0.2"/>
    <row r="2629" s="19" customFormat="1" ht="13.35" customHeight="1" x14ac:dyDescent="0.2"/>
    <row r="2630" s="19" customFormat="1" ht="13.35" customHeight="1" x14ac:dyDescent="0.2"/>
    <row r="2631" s="19" customFormat="1" ht="13.35" customHeight="1" x14ac:dyDescent="0.2"/>
    <row r="2632" s="19" customFormat="1" ht="13.35" customHeight="1" x14ac:dyDescent="0.2"/>
    <row r="2633" s="19" customFormat="1" ht="13.35" customHeight="1" x14ac:dyDescent="0.2"/>
    <row r="2634" s="19" customFormat="1" ht="13.35" customHeight="1" x14ac:dyDescent="0.2"/>
    <row r="2635" s="19" customFormat="1" ht="13.35" customHeight="1" x14ac:dyDescent="0.2"/>
    <row r="2636" s="19" customFormat="1" ht="13.35" customHeight="1" x14ac:dyDescent="0.2"/>
    <row r="2637" s="19" customFormat="1" ht="13.35" customHeight="1" x14ac:dyDescent="0.2"/>
    <row r="2638" s="19" customFormat="1" ht="13.35" customHeight="1" x14ac:dyDescent="0.2"/>
    <row r="2639" s="19" customFormat="1" ht="13.35" customHeight="1" x14ac:dyDescent="0.2"/>
    <row r="2640" s="19" customFormat="1" ht="13.35" customHeight="1" x14ac:dyDescent="0.2"/>
    <row r="2641" s="19" customFormat="1" ht="13.35" customHeight="1" x14ac:dyDescent="0.2"/>
    <row r="2642" s="19" customFormat="1" ht="13.35" customHeight="1" x14ac:dyDescent="0.2"/>
    <row r="2643" s="19" customFormat="1" ht="13.35" customHeight="1" x14ac:dyDescent="0.2"/>
    <row r="2644" s="19" customFormat="1" ht="13.35" customHeight="1" x14ac:dyDescent="0.2"/>
    <row r="2645" s="19" customFormat="1" ht="13.35" customHeight="1" x14ac:dyDescent="0.2"/>
    <row r="2646" s="19" customFormat="1" ht="13.35" customHeight="1" x14ac:dyDescent="0.2"/>
    <row r="2647" s="19" customFormat="1" ht="13.35" customHeight="1" x14ac:dyDescent="0.2"/>
    <row r="2648" s="19" customFormat="1" ht="13.35" customHeight="1" x14ac:dyDescent="0.2"/>
    <row r="2649" s="19" customFormat="1" ht="13.35" customHeight="1" x14ac:dyDescent="0.2"/>
    <row r="2650" s="19" customFormat="1" ht="13.35" customHeight="1" x14ac:dyDescent="0.2"/>
    <row r="2651" s="19" customFormat="1" ht="13.35" customHeight="1" x14ac:dyDescent="0.2"/>
    <row r="2652" s="19" customFormat="1" ht="13.35" customHeight="1" x14ac:dyDescent="0.2"/>
    <row r="2653" s="19" customFormat="1" ht="13.35" customHeight="1" x14ac:dyDescent="0.2"/>
    <row r="2654" s="19" customFormat="1" ht="13.35" customHeight="1" x14ac:dyDescent="0.2"/>
    <row r="2655" s="19" customFormat="1" ht="13.35" customHeight="1" x14ac:dyDescent="0.2"/>
    <row r="2656" s="19" customFormat="1" ht="13.35" customHeight="1" x14ac:dyDescent="0.2"/>
    <row r="2657" s="19" customFormat="1" ht="13.35" customHeight="1" x14ac:dyDescent="0.2"/>
    <row r="2658" s="19" customFormat="1" ht="13.35" customHeight="1" x14ac:dyDescent="0.2"/>
    <row r="2659" s="19" customFormat="1" ht="13.35" customHeight="1" x14ac:dyDescent="0.2"/>
    <row r="2660" s="19" customFormat="1" ht="13.35" customHeight="1" x14ac:dyDescent="0.2"/>
    <row r="2661" s="19" customFormat="1" ht="13.35" customHeight="1" x14ac:dyDescent="0.2"/>
    <row r="2662" s="19" customFormat="1" ht="13.35" customHeight="1" x14ac:dyDescent="0.2"/>
    <row r="2663" s="19" customFormat="1" ht="13.35" customHeight="1" x14ac:dyDescent="0.2"/>
    <row r="2664" s="19" customFormat="1" ht="13.35" customHeight="1" x14ac:dyDescent="0.2"/>
    <row r="2665" s="19" customFormat="1" ht="13.35" customHeight="1" x14ac:dyDescent="0.2"/>
    <row r="2666" s="19" customFormat="1" ht="13.35" customHeight="1" x14ac:dyDescent="0.2"/>
    <row r="2667" s="19" customFormat="1" ht="13.35" customHeight="1" x14ac:dyDescent="0.2"/>
    <row r="2668" s="19" customFormat="1" ht="13.35" customHeight="1" x14ac:dyDescent="0.2"/>
    <row r="2669" s="19" customFormat="1" ht="13.35" customHeight="1" x14ac:dyDescent="0.2"/>
    <row r="2670" s="19" customFormat="1" ht="13.35" customHeight="1" x14ac:dyDescent="0.2"/>
    <row r="2671" s="19" customFormat="1" ht="13.35" customHeight="1" x14ac:dyDescent="0.2"/>
    <row r="2672" s="19" customFormat="1" ht="13.35" customHeight="1" x14ac:dyDescent="0.2"/>
    <row r="2673" s="19" customFormat="1" ht="13.35" customHeight="1" x14ac:dyDescent="0.2"/>
    <row r="2674" s="19" customFormat="1" ht="13.35" customHeight="1" x14ac:dyDescent="0.2"/>
    <row r="2675" s="19" customFormat="1" ht="13.35" customHeight="1" x14ac:dyDescent="0.2"/>
    <row r="2676" s="19" customFormat="1" ht="13.35" customHeight="1" x14ac:dyDescent="0.2"/>
    <row r="2677" s="19" customFormat="1" ht="13.35" customHeight="1" x14ac:dyDescent="0.2"/>
    <row r="2678" s="19" customFormat="1" ht="13.35" customHeight="1" x14ac:dyDescent="0.2"/>
    <row r="2679" s="19" customFormat="1" ht="13.35" customHeight="1" x14ac:dyDescent="0.2"/>
    <row r="2680" s="19" customFormat="1" ht="13.35" customHeight="1" x14ac:dyDescent="0.2"/>
    <row r="2681" s="19" customFormat="1" ht="13.35" customHeight="1" x14ac:dyDescent="0.2"/>
    <row r="2682" s="19" customFormat="1" ht="13.35" customHeight="1" x14ac:dyDescent="0.2"/>
    <row r="2683" s="19" customFormat="1" ht="13.35" customHeight="1" x14ac:dyDescent="0.2"/>
    <row r="2684" s="19" customFormat="1" ht="13.35" customHeight="1" x14ac:dyDescent="0.2"/>
    <row r="2685" s="19" customFormat="1" ht="13.35" customHeight="1" x14ac:dyDescent="0.2"/>
    <row r="2686" s="19" customFormat="1" ht="13.35" customHeight="1" x14ac:dyDescent="0.2"/>
    <row r="2687" s="19" customFormat="1" ht="13.35" customHeight="1" x14ac:dyDescent="0.2"/>
    <row r="2688" s="19" customFormat="1" ht="13.35" customHeight="1" x14ac:dyDescent="0.2"/>
    <row r="2689" s="19" customFormat="1" ht="13.35" customHeight="1" x14ac:dyDescent="0.2"/>
    <row r="2690" s="19" customFormat="1" ht="13.35" customHeight="1" x14ac:dyDescent="0.2"/>
    <row r="2691" s="19" customFormat="1" ht="13.35" customHeight="1" x14ac:dyDescent="0.2"/>
    <row r="2692" s="19" customFormat="1" ht="13.35" customHeight="1" x14ac:dyDescent="0.2"/>
    <row r="2693" s="19" customFormat="1" ht="13.35" customHeight="1" x14ac:dyDescent="0.2"/>
    <row r="2694" s="19" customFormat="1" ht="13.35" customHeight="1" x14ac:dyDescent="0.2"/>
    <row r="2695" s="19" customFormat="1" ht="13.35" customHeight="1" x14ac:dyDescent="0.2"/>
    <row r="2696" s="19" customFormat="1" ht="13.35" customHeight="1" x14ac:dyDescent="0.2"/>
    <row r="2697" s="19" customFormat="1" ht="13.35" customHeight="1" x14ac:dyDescent="0.2"/>
    <row r="2698" s="19" customFormat="1" ht="13.35" customHeight="1" x14ac:dyDescent="0.2"/>
    <row r="2699" s="19" customFormat="1" ht="13.35" customHeight="1" x14ac:dyDescent="0.2"/>
    <row r="2700" s="19" customFormat="1" ht="13.35" customHeight="1" x14ac:dyDescent="0.2"/>
    <row r="2701" s="19" customFormat="1" ht="13.35" customHeight="1" x14ac:dyDescent="0.2"/>
    <row r="2702" s="19" customFormat="1" ht="13.35" customHeight="1" x14ac:dyDescent="0.2"/>
    <row r="2703" s="19" customFormat="1" ht="13.35" customHeight="1" x14ac:dyDescent="0.2"/>
    <row r="2704" s="19" customFormat="1" ht="13.35" customHeight="1" x14ac:dyDescent="0.2"/>
    <row r="2705" s="19" customFormat="1" ht="13.35" customHeight="1" x14ac:dyDescent="0.2"/>
    <row r="2706" s="19" customFormat="1" ht="13.35" customHeight="1" x14ac:dyDescent="0.2"/>
    <row r="2707" s="19" customFormat="1" ht="13.35" customHeight="1" x14ac:dyDescent="0.2"/>
    <row r="2708" s="19" customFormat="1" ht="13.35" customHeight="1" x14ac:dyDescent="0.2"/>
    <row r="2709" s="19" customFormat="1" ht="13.35" customHeight="1" x14ac:dyDescent="0.2"/>
    <row r="2710" s="19" customFormat="1" ht="13.35" customHeight="1" x14ac:dyDescent="0.2"/>
    <row r="2711" s="19" customFormat="1" ht="13.35" customHeight="1" x14ac:dyDescent="0.2"/>
    <row r="2712" s="19" customFormat="1" ht="13.35" customHeight="1" x14ac:dyDescent="0.2"/>
    <row r="2713" s="19" customFormat="1" ht="13.35" customHeight="1" x14ac:dyDescent="0.2"/>
    <row r="2714" s="19" customFormat="1" ht="13.35" customHeight="1" x14ac:dyDescent="0.2"/>
    <row r="2715" s="19" customFormat="1" ht="13.35" customHeight="1" x14ac:dyDescent="0.2"/>
    <row r="2716" s="19" customFormat="1" ht="13.35" customHeight="1" x14ac:dyDescent="0.2"/>
    <row r="2717" s="19" customFormat="1" ht="13.35" customHeight="1" x14ac:dyDescent="0.2"/>
    <row r="2718" s="19" customFormat="1" ht="13.35" customHeight="1" x14ac:dyDescent="0.2"/>
    <row r="2719" s="19" customFormat="1" ht="13.35" customHeight="1" x14ac:dyDescent="0.2"/>
    <row r="2720" s="19" customFormat="1" ht="13.35" customHeight="1" x14ac:dyDescent="0.2"/>
    <row r="2721" s="19" customFormat="1" ht="13.35" customHeight="1" x14ac:dyDescent="0.2"/>
    <row r="2722" s="19" customFormat="1" ht="13.35" customHeight="1" x14ac:dyDescent="0.2"/>
    <row r="2723" s="19" customFormat="1" ht="13.35" customHeight="1" x14ac:dyDescent="0.2"/>
    <row r="2724" s="19" customFormat="1" ht="13.35" customHeight="1" x14ac:dyDescent="0.2"/>
    <row r="2725" s="19" customFormat="1" ht="13.35" customHeight="1" x14ac:dyDescent="0.2"/>
    <row r="2726" s="19" customFormat="1" ht="13.35" customHeight="1" x14ac:dyDescent="0.2"/>
    <row r="2727" s="19" customFormat="1" ht="13.35" customHeight="1" x14ac:dyDescent="0.2"/>
    <row r="2728" s="19" customFormat="1" ht="13.35" customHeight="1" x14ac:dyDescent="0.2"/>
    <row r="2729" s="19" customFormat="1" ht="13.35" customHeight="1" x14ac:dyDescent="0.2"/>
    <row r="2730" s="19" customFormat="1" ht="13.35" customHeight="1" x14ac:dyDescent="0.2"/>
    <row r="2731" s="19" customFormat="1" ht="13.35" customHeight="1" x14ac:dyDescent="0.2"/>
    <row r="2732" s="19" customFormat="1" ht="13.35" customHeight="1" x14ac:dyDescent="0.2"/>
    <row r="2733" s="19" customFormat="1" ht="13.35" customHeight="1" x14ac:dyDescent="0.2"/>
    <row r="2734" s="19" customFormat="1" ht="13.35" customHeight="1" x14ac:dyDescent="0.2"/>
    <row r="2735" s="19" customFormat="1" ht="13.35" customHeight="1" x14ac:dyDescent="0.2"/>
    <row r="2736" s="19" customFormat="1" ht="13.35" customHeight="1" x14ac:dyDescent="0.2"/>
    <row r="2737" s="19" customFormat="1" ht="13.35" customHeight="1" x14ac:dyDescent="0.2"/>
    <row r="2738" s="19" customFormat="1" ht="13.35" customHeight="1" x14ac:dyDescent="0.2"/>
    <row r="2739" s="19" customFormat="1" ht="13.35" customHeight="1" x14ac:dyDescent="0.2"/>
    <row r="2740" s="19" customFormat="1" ht="13.35" customHeight="1" x14ac:dyDescent="0.2"/>
    <row r="2741" s="19" customFormat="1" ht="13.35" customHeight="1" x14ac:dyDescent="0.2"/>
    <row r="2742" s="19" customFormat="1" ht="13.35" customHeight="1" x14ac:dyDescent="0.2"/>
    <row r="2743" s="19" customFormat="1" ht="13.35" customHeight="1" x14ac:dyDescent="0.2"/>
    <row r="2744" s="19" customFormat="1" ht="13.35" customHeight="1" x14ac:dyDescent="0.2"/>
    <row r="2745" s="19" customFormat="1" ht="13.35" customHeight="1" x14ac:dyDescent="0.2"/>
    <row r="2746" s="19" customFormat="1" ht="13.35" customHeight="1" x14ac:dyDescent="0.2"/>
    <row r="2747" s="19" customFormat="1" ht="13.35" customHeight="1" x14ac:dyDescent="0.2"/>
    <row r="2748" s="19" customFormat="1" ht="13.35" customHeight="1" x14ac:dyDescent="0.2"/>
    <row r="2749" s="19" customFormat="1" ht="13.35" customHeight="1" x14ac:dyDescent="0.2"/>
    <row r="2750" s="19" customFormat="1" ht="13.35" customHeight="1" x14ac:dyDescent="0.2"/>
    <row r="2751" s="19" customFormat="1" ht="13.35" customHeight="1" x14ac:dyDescent="0.2"/>
    <row r="2752" s="19" customFormat="1" ht="13.35" customHeight="1" x14ac:dyDescent="0.2"/>
    <row r="2753" s="19" customFormat="1" ht="13.35" customHeight="1" x14ac:dyDescent="0.2"/>
    <row r="2754" s="19" customFormat="1" ht="13.35" customHeight="1" x14ac:dyDescent="0.2"/>
    <row r="2755" s="19" customFormat="1" ht="13.35" customHeight="1" x14ac:dyDescent="0.2"/>
    <row r="2756" s="19" customFormat="1" ht="13.35" customHeight="1" x14ac:dyDescent="0.2"/>
    <row r="2757" s="19" customFormat="1" ht="13.35" customHeight="1" x14ac:dyDescent="0.2"/>
    <row r="2758" s="19" customFormat="1" ht="13.35" customHeight="1" x14ac:dyDescent="0.2"/>
    <row r="2759" s="19" customFormat="1" ht="13.35" customHeight="1" x14ac:dyDescent="0.2"/>
    <row r="2760" s="19" customFormat="1" ht="13.35" customHeight="1" x14ac:dyDescent="0.2"/>
    <row r="2761" s="19" customFormat="1" ht="13.35" customHeight="1" x14ac:dyDescent="0.2"/>
    <row r="2762" s="19" customFormat="1" ht="13.35" customHeight="1" x14ac:dyDescent="0.2"/>
    <row r="2763" s="19" customFormat="1" ht="13.35" customHeight="1" x14ac:dyDescent="0.2"/>
    <row r="2764" s="19" customFormat="1" ht="13.35" customHeight="1" x14ac:dyDescent="0.2"/>
    <row r="2765" s="19" customFormat="1" ht="13.35" customHeight="1" x14ac:dyDescent="0.2"/>
    <row r="2766" s="19" customFormat="1" ht="13.35" customHeight="1" x14ac:dyDescent="0.2"/>
    <row r="2767" s="19" customFormat="1" ht="13.35" customHeight="1" x14ac:dyDescent="0.2"/>
    <row r="2768" s="19" customFormat="1" ht="13.35" customHeight="1" x14ac:dyDescent="0.2"/>
    <row r="2769" s="19" customFormat="1" ht="13.35" customHeight="1" x14ac:dyDescent="0.2"/>
    <row r="2770" s="19" customFormat="1" ht="13.35" customHeight="1" x14ac:dyDescent="0.2"/>
    <row r="2771" s="19" customFormat="1" ht="13.35" customHeight="1" x14ac:dyDescent="0.2"/>
    <row r="2772" s="19" customFormat="1" ht="13.35" customHeight="1" x14ac:dyDescent="0.2"/>
    <row r="2773" s="19" customFormat="1" ht="13.35" customHeight="1" x14ac:dyDescent="0.2"/>
    <row r="2774" s="19" customFormat="1" ht="13.35" customHeight="1" x14ac:dyDescent="0.2"/>
    <row r="2775" s="19" customFormat="1" ht="13.35" customHeight="1" x14ac:dyDescent="0.2"/>
    <row r="2776" s="19" customFormat="1" ht="13.35" customHeight="1" x14ac:dyDescent="0.2"/>
    <row r="2777" s="19" customFormat="1" ht="13.35" customHeight="1" x14ac:dyDescent="0.2"/>
    <row r="2778" s="19" customFormat="1" ht="13.35" customHeight="1" x14ac:dyDescent="0.2"/>
    <row r="2779" s="19" customFormat="1" ht="13.35" customHeight="1" x14ac:dyDescent="0.2"/>
    <row r="2780" s="19" customFormat="1" ht="13.35" customHeight="1" x14ac:dyDescent="0.2"/>
    <row r="2781" s="19" customFormat="1" ht="13.35" customHeight="1" x14ac:dyDescent="0.2"/>
    <row r="2782" s="19" customFormat="1" ht="13.35" customHeight="1" x14ac:dyDescent="0.2"/>
    <row r="2783" s="19" customFormat="1" ht="13.35" customHeight="1" x14ac:dyDescent="0.2"/>
    <row r="2784" s="19" customFormat="1" ht="13.35" customHeight="1" x14ac:dyDescent="0.2"/>
    <row r="2785" s="19" customFormat="1" ht="13.35" customHeight="1" x14ac:dyDescent="0.2"/>
    <row r="2786" s="19" customFormat="1" ht="13.35" customHeight="1" x14ac:dyDescent="0.2"/>
    <row r="2787" s="19" customFormat="1" ht="13.35" customHeight="1" x14ac:dyDescent="0.2"/>
    <row r="2788" s="19" customFormat="1" ht="13.35" customHeight="1" x14ac:dyDescent="0.2"/>
    <row r="2789" s="19" customFormat="1" ht="13.35" customHeight="1" x14ac:dyDescent="0.2"/>
    <row r="2790" s="19" customFormat="1" ht="13.35" customHeight="1" x14ac:dyDescent="0.2"/>
    <row r="2791" s="19" customFormat="1" ht="13.35" customHeight="1" x14ac:dyDescent="0.2"/>
    <row r="2792" s="19" customFormat="1" ht="13.35" customHeight="1" x14ac:dyDescent="0.2"/>
    <row r="2793" s="19" customFormat="1" ht="13.35" customHeight="1" x14ac:dyDescent="0.2"/>
    <row r="2794" s="19" customFormat="1" ht="13.35" customHeight="1" x14ac:dyDescent="0.2"/>
    <row r="2795" s="19" customFormat="1" ht="13.35" customHeight="1" x14ac:dyDescent="0.2"/>
    <row r="2796" s="19" customFormat="1" ht="13.35" customHeight="1" x14ac:dyDescent="0.2"/>
    <row r="2797" s="19" customFormat="1" ht="13.35" customHeight="1" x14ac:dyDescent="0.2"/>
    <row r="2798" s="19" customFormat="1" ht="13.35" customHeight="1" x14ac:dyDescent="0.2"/>
    <row r="2799" s="19" customFormat="1" ht="13.35" customHeight="1" x14ac:dyDescent="0.2"/>
    <row r="2800" s="19" customFormat="1" ht="13.35" customHeight="1" x14ac:dyDescent="0.2"/>
    <row r="2801" s="19" customFormat="1" ht="13.35" customHeight="1" x14ac:dyDescent="0.2"/>
    <row r="2802" s="19" customFormat="1" ht="13.35" customHeight="1" x14ac:dyDescent="0.2"/>
    <row r="2803" s="19" customFormat="1" ht="13.35" customHeight="1" x14ac:dyDescent="0.2"/>
    <row r="2804" s="19" customFormat="1" ht="13.35" customHeight="1" x14ac:dyDescent="0.2"/>
    <row r="2805" s="19" customFormat="1" ht="13.35" customHeight="1" x14ac:dyDescent="0.2"/>
    <row r="2806" s="19" customFormat="1" ht="13.35" customHeight="1" x14ac:dyDescent="0.2"/>
    <row r="2807" s="19" customFormat="1" ht="13.35" customHeight="1" x14ac:dyDescent="0.2"/>
    <row r="2808" s="19" customFormat="1" ht="13.35" customHeight="1" x14ac:dyDescent="0.2"/>
    <row r="2809" s="19" customFormat="1" ht="13.35" customHeight="1" x14ac:dyDescent="0.2"/>
    <row r="2810" s="19" customFormat="1" ht="13.35" customHeight="1" x14ac:dyDescent="0.2"/>
    <row r="2811" s="19" customFormat="1" ht="13.35" customHeight="1" x14ac:dyDescent="0.2"/>
    <row r="2812" s="19" customFormat="1" ht="13.35" customHeight="1" x14ac:dyDescent="0.2"/>
    <row r="2813" s="19" customFormat="1" ht="13.35" customHeight="1" x14ac:dyDescent="0.2"/>
    <row r="2814" s="19" customFormat="1" ht="13.35" customHeight="1" x14ac:dyDescent="0.2"/>
    <row r="2815" s="19" customFormat="1" ht="13.35" customHeight="1" x14ac:dyDescent="0.2"/>
    <row r="2816" s="19" customFormat="1" ht="13.35" customHeight="1" x14ac:dyDescent="0.2"/>
    <row r="2817" s="19" customFormat="1" ht="13.35" customHeight="1" x14ac:dyDescent="0.2"/>
    <row r="2818" s="19" customFormat="1" ht="13.35" customHeight="1" x14ac:dyDescent="0.2"/>
    <row r="2819" s="19" customFormat="1" ht="13.35" customHeight="1" x14ac:dyDescent="0.2"/>
    <row r="2820" s="19" customFormat="1" ht="13.35" customHeight="1" x14ac:dyDescent="0.2"/>
    <row r="2821" s="19" customFormat="1" ht="13.35" customHeight="1" x14ac:dyDescent="0.2"/>
    <row r="2822" s="19" customFormat="1" ht="13.35" customHeight="1" x14ac:dyDescent="0.2"/>
    <row r="2823" s="19" customFormat="1" ht="13.35" customHeight="1" x14ac:dyDescent="0.2"/>
    <row r="2824" s="19" customFormat="1" ht="13.35" customHeight="1" x14ac:dyDescent="0.2"/>
    <row r="2825" s="19" customFormat="1" ht="13.35" customHeight="1" x14ac:dyDescent="0.2"/>
    <row r="2826" s="19" customFormat="1" ht="13.35" customHeight="1" x14ac:dyDescent="0.2"/>
    <row r="2827" s="19" customFormat="1" ht="13.35" customHeight="1" x14ac:dyDescent="0.2"/>
    <row r="2828" s="19" customFormat="1" ht="13.35" customHeight="1" x14ac:dyDescent="0.2"/>
    <row r="2829" s="19" customFormat="1" ht="13.35" customHeight="1" x14ac:dyDescent="0.2"/>
    <row r="2830" s="19" customFormat="1" ht="13.35" customHeight="1" x14ac:dyDescent="0.2"/>
    <row r="2831" s="19" customFormat="1" ht="13.35" customHeight="1" x14ac:dyDescent="0.2"/>
    <row r="2832" s="19" customFormat="1" ht="13.35" customHeight="1" x14ac:dyDescent="0.2"/>
    <row r="2833" s="19" customFormat="1" ht="13.35" customHeight="1" x14ac:dyDescent="0.2"/>
    <row r="2834" s="19" customFormat="1" ht="13.35" customHeight="1" x14ac:dyDescent="0.2"/>
    <row r="2835" s="19" customFormat="1" ht="13.35" customHeight="1" x14ac:dyDescent="0.2"/>
    <row r="2836" s="19" customFormat="1" ht="13.35" customHeight="1" x14ac:dyDescent="0.2"/>
    <row r="2837" s="19" customFormat="1" ht="13.35" customHeight="1" x14ac:dyDescent="0.2"/>
    <row r="2838" s="19" customFormat="1" ht="13.35" customHeight="1" x14ac:dyDescent="0.2"/>
    <row r="2839" s="19" customFormat="1" ht="13.35" customHeight="1" x14ac:dyDescent="0.2"/>
    <row r="2840" s="19" customFormat="1" ht="13.35" customHeight="1" x14ac:dyDescent="0.2"/>
    <row r="2841" s="19" customFormat="1" ht="13.35" customHeight="1" x14ac:dyDescent="0.2"/>
    <row r="2842" s="19" customFormat="1" ht="13.35" customHeight="1" x14ac:dyDescent="0.2"/>
    <row r="2843" s="19" customFormat="1" ht="13.35" customHeight="1" x14ac:dyDescent="0.2"/>
    <row r="2844" s="19" customFormat="1" ht="13.35" customHeight="1" x14ac:dyDescent="0.2"/>
    <row r="2845" s="19" customFormat="1" ht="13.35" customHeight="1" x14ac:dyDescent="0.2"/>
    <row r="2846" s="19" customFormat="1" ht="13.35" customHeight="1" x14ac:dyDescent="0.2"/>
    <row r="2847" s="19" customFormat="1" ht="13.35" customHeight="1" x14ac:dyDescent="0.2"/>
    <row r="2848" s="19" customFormat="1" ht="13.35" customHeight="1" x14ac:dyDescent="0.2"/>
    <row r="2849" s="19" customFormat="1" ht="13.35" customHeight="1" x14ac:dyDescent="0.2"/>
    <row r="2850" s="19" customFormat="1" ht="13.35" customHeight="1" x14ac:dyDescent="0.2"/>
    <row r="2851" s="19" customFormat="1" ht="13.35" customHeight="1" x14ac:dyDescent="0.2"/>
    <row r="2852" s="19" customFormat="1" ht="13.35" customHeight="1" x14ac:dyDescent="0.2"/>
    <row r="2853" s="19" customFormat="1" ht="13.35" customHeight="1" x14ac:dyDescent="0.2"/>
    <row r="2854" s="19" customFormat="1" ht="13.35" customHeight="1" x14ac:dyDescent="0.2"/>
    <row r="2855" s="19" customFormat="1" ht="13.35" customHeight="1" x14ac:dyDescent="0.2"/>
    <row r="2856" s="19" customFormat="1" ht="13.35" customHeight="1" x14ac:dyDescent="0.2"/>
    <row r="2857" s="19" customFormat="1" ht="13.35" customHeight="1" x14ac:dyDescent="0.2"/>
    <row r="2858" s="19" customFormat="1" ht="13.35" customHeight="1" x14ac:dyDescent="0.2"/>
    <row r="2859" s="19" customFormat="1" ht="13.35" customHeight="1" x14ac:dyDescent="0.2"/>
    <row r="2860" s="19" customFormat="1" ht="13.35" customHeight="1" x14ac:dyDescent="0.2"/>
    <row r="2861" s="19" customFormat="1" ht="13.35" customHeight="1" x14ac:dyDescent="0.2"/>
    <row r="2862" s="19" customFormat="1" ht="13.35" customHeight="1" x14ac:dyDescent="0.2"/>
    <row r="2863" s="19" customFormat="1" ht="13.35" customHeight="1" x14ac:dyDescent="0.2"/>
    <row r="2864" s="19" customFormat="1" ht="13.35" customHeight="1" x14ac:dyDescent="0.2"/>
    <row r="2865" s="19" customFormat="1" ht="13.35" customHeight="1" x14ac:dyDescent="0.2"/>
    <row r="2866" s="19" customFormat="1" ht="13.35" customHeight="1" x14ac:dyDescent="0.2"/>
    <row r="2867" s="19" customFormat="1" ht="13.35" customHeight="1" x14ac:dyDescent="0.2"/>
    <row r="2868" s="19" customFormat="1" ht="13.35" customHeight="1" x14ac:dyDescent="0.2"/>
    <row r="2869" s="19" customFormat="1" ht="13.35" customHeight="1" x14ac:dyDescent="0.2"/>
    <row r="2870" s="19" customFormat="1" ht="13.35" customHeight="1" x14ac:dyDescent="0.2"/>
    <row r="2871" s="19" customFormat="1" ht="13.35" customHeight="1" x14ac:dyDescent="0.2"/>
    <row r="2872" s="19" customFormat="1" ht="13.35" customHeight="1" x14ac:dyDescent="0.2"/>
    <row r="2873" s="19" customFormat="1" ht="13.35" customHeight="1" x14ac:dyDescent="0.2"/>
    <row r="2874" s="19" customFormat="1" ht="13.35" customHeight="1" x14ac:dyDescent="0.2"/>
    <row r="2875" s="19" customFormat="1" ht="13.35" customHeight="1" x14ac:dyDescent="0.2"/>
    <row r="2876" s="19" customFormat="1" ht="13.35" customHeight="1" x14ac:dyDescent="0.2"/>
    <row r="2877" s="19" customFormat="1" ht="13.35" customHeight="1" x14ac:dyDescent="0.2"/>
    <row r="2878" s="19" customFormat="1" ht="13.35" customHeight="1" x14ac:dyDescent="0.2"/>
    <row r="2879" s="19" customFormat="1" ht="13.35" customHeight="1" x14ac:dyDescent="0.2"/>
    <row r="2880" s="19" customFormat="1" ht="13.35" customHeight="1" x14ac:dyDescent="0.2"/>
    <row r="2881" s="19" customFormat="1" ht="13.35" customHeight="1" x14ac:dyDescent="0.2"/>
    <row r="2882" s="19" customFormat="1" ht="13.35" customHeight="1" x14ac:dyDescent="0.2"/>
    <row r="2883" s="19" customFormat="1" ht="13.35" customHeight="1" x14ac:dyDescent="0.2"/>
    <row r="2884" s="19" customFormat="1" ht="13.35" customHeight="1" x14ac:dyDescent="0.2"/>
    <row r="2885" s="19" customFormat="1" ht="13.35" customHeight="1" x14ac:dyDescent="0.2"/>
    <row r="2886" s="19" customFormat="1" ht="13.35" customHeight="1" x14ac:dyDescent="0.2"/>
    <row r="2887" s="19" customFormat="1" ht="13.35" customHeight="1" x14ac:dyDescent="0.2"/>
    <row r="2888" s="19" customFormat="1" ht="13.35" customHeight="1" x14ac:dyDescent="0.2"/>
    <row r="2889" s="19" customFormat="1" ht="13.35" customHeight="1" x14ac:dyDescent="0.2"/>
    <row r="2890" s="19" customFormat="1" ht="13.35" customHeight="1" x14ac:dyDescent="0.2"/>
    <row r="2891" s="19" customFormat="1" ht="13.35" customHeight="1" x14ac:dyDescent="0.2"/>
    <row r="2892" s="19" customFormat="1" ht="13.35" customHeight="1" x14ac:dyDescent="0.2"/>
    <row r="2893" s="19" customFormat="1" ht="13.35" customHeight="1" x14ac:dyDescent="0.2"/>
    <row r="2894" s="19" customFormat="1" ht="13.35" customHeight="1" x14ac:dyDescent="0.2"/>
    <row r="2895" s="19" customFormat="1" ht="13.35" customHeight="1" x14ac:dyDescent="0.2"/>
    <row r="2896" s="19" customFormat="1" ht="13.35" customHeight="1" x14ac:dyDescent="0.2"/>
    <row r="2897" s="19" customFormat="1" ht="13.35" customHeight="1" x14ac:dyDescent="0.2"/>
    <row r="2898" s="19" customFormat="1" ht="13.35" customHeight="1" x14ac:dyDescent="0.2"/>
    <row r="2899" s="19" customFormat="1" ht="13.35" customHeight="1" x14ac:dyDescent="0.2"/>
    <row r="2900" s="19" customFormat="1" ht="13.35" customHeight="1" x14ac:dyDescent="0.2"/>
    <row r="2901" s="19" customFormat="1" ht="13.35" customHeight="1" x14ac:dyDescent="0.2"/>
    <row r="2902" s="19" customFormat="1" ht="13.35" customHeight="1" x14ac:dyDescent="0.2"/>
    <row r="2903" s="19" customFormat="1" ht="13.35" customHeight="1" x14ac:dyDescent="0.2"/>
    <row r="2904" s="19" customFormat="1" ht="13.35" customHeight="1" x14ac:dyDescent="0.2"/>
    <row r="2905" s="19" customFormat="1" ht="13.35" customHeight="1" x14ac:dyDescent="0.2"/>
    <row r="2906" s="19" customFormat="1" ht="13.35" customHeight="1" x14ac:dyDescent="0.2"/>
    <row r="2907" s="19" customFormat="1" ht="13.35" customHeight="1" x14ac:dyDescent="0.2"/>
    <row r="2908" s="19" customFormat="1" ht="13.35" customHeight="1" x14ac:dyDescent="0.2"/>
    <row r="2909" s="19" customFormat="1" ht="13.35" customHeight="1" x14ac:dyDescent="0.2"/>
    <row r="2910" s="19" customFormat="1" ht="13.35" customHeight="1" x14ac:dyDescent="0.2"/>
    <row r="2911" s="19" customFormat="1" ht="13.35" customHeight="1" x14ac:dyDescent="0.2"/>
    <row r="2912" s="19" customFormat="1" ht="13.35" customHeight="1" x14ac:dyDescent="0.2"/>
    <row r="2913" s="19" customFormat="1" ht="13.35" customHeight="1" x14ac:dyDescent="0.2"/>
    <row r="2914" s="19" customFormat="1" ht="13.35" customHeight="1" x14ac:dyDescent="0.2"/>
    <row r="2915" s="19" customFormat="1" ht="13.35" customHeight="1" x14ac:dyDescent="0.2"/>
    <row r="2916" s="19" customFormat="1" ht="13.35" customHeight="1" x14ac:dyDescent="0.2"/>
    <row r="2917" s="19" customFormat="1" ht="13.35" customHeight="1" x14ac:dyDescent="0.2"/>
    <row r="2918" s="19" customFormat="1" ht="13.35" customHeight="1" x14ac:dyDescent="0.2"/>
    <row r="2919" s="19" customFormat="1" ht="13.35" customHeight="1" x14ac:dyDescent="0.2"/>
    <row r="2920" s="19" customFormat="1" ht="13.35" customHeight="1" x14ac:dyDescent="0.2"/>
    <row r="2921" s="19" customFormat="1" ht="13.35" customHeight="1" x14ac:dyDescent="0.2"/>
    <row r="2922" s="19" customFormat="1" ht="13.35" customHeight="1" x14ac:dyDescent="0.2"/>
    <row r="2923" s="19" customFormat="1" ht="13.35" customHeight="1" x14ac:dyDescent="0.2"/>
    <row r="2924" s="19" customFormat="1" ht="13.35" customHeight="1" x14ac:dyDescent="0.2"/>
    <row r="2925" s="19" customFormat="1" ht="13.35" customHeight="1" x14ac:dyDescent="0.2"/>
    <row r="2926" s="19" customFormat="1" ht="13.35" customHeight="1" x14ac:dyDescent="0.2"/>
    <row r="2927" s="19" customFormat="1" ht="13.35" customHeight="1" x14ac:dyDescent="0.2"/>
    <row r="2928" s="19" customFormat="1" ht="13.35" customHeight="1" x14ac:dyDescent="0.2"/>
    <row r="2929" s="19" customFormat="1" ht="13.35" customHeight="1" x14ac:dyDescent="0.2"/>
    <row r="2930" s="19" customFormat="1" ht="13.35" customHeight="1" x14ac:dyDescent="0.2"/>
    <row r="2931" s="19" customFormat="1" ht="13.35" customHeight="1" x14ac:dyDescent="0.2"/>
    <row r="2932" s="19" customFormat="1" ht="13.35" customHeight="1" x14ac:dyDescent="0.2"/>
    <row r="2933" s="19" customFormat="1" ht="13.35" customHeight="1" x14ac:dyDescent="0.2"/>
    <row r="2934" s="19" customFormat="1" ht="13.35" customHeight="1" x14ac:dyDescent="0.2"/>
    <row r="2935" s="19" customFormat="1" ht="13.35" customHeight="1" x14ac:dyDescent="0.2"/>
    <row r="2936" s="19" customFormat="1" ht="13.35" customHeight="1" x14ac:dyDescent="0.2"/>
    <row r="2937" s="19" customFormat="1" ht="13.35" customHeight="1" x14ac:dyDescent="0.2"/>
    <row r="2938" s="19" customFormat="1" ht="13.35" customHeight="1" x14ac:dyDescent="0.2"/>
    <row r="2939" s="19" customFormat="1" ht="13.35" customHeight="1" x14ac:dyDescent="0.2"/>
    <row r="2940" s="19" customFormat="1" ht="13.35" customHeight="1" x14ac:dyDescent="0.2"/>
    <row r="2941" s="19" customFormat="1" ht="13.35" customHeight="1" x14ac:dyDescent="0.2"/>
    <row r="2942" s="19" customFormat="1" ht="13.35" customHeight="1" x14ac:dyDescent="0.2"/>
    <row r="2943" s="19" customFormat="1" ht="13.35" customHeight="1" x14ac:dyDescent="0.2"/>
    <row r="2944" s="19" customFormat="1" ht="13.35" customHeight="1" x14ac:dyDescent="0.2"/>
    <row r="2945" s="19" customFormat="1" ht="13.35" customHeight="1" x14ac:dyDescent="0.2"/>
    <row r="2946" s="19" customFormat="1" ht="13.35" customHeight="1" x14ac:dyDescent="0.2"/>
    <row r="2947" s="19" customFormat="1" ht="13.35" customHeight="1" x14ac:dyDescent="0.2"/>
    <row r="2948" s="19" customFormat="1" ht="13.35" customHeight="1" x14ac:dyDescent="0.2"/>
    <row r="2949" s="19" customFormat="1" ht="13.35" customHeight="1" x14ac:dyDescent="0.2"/>
    <row r="2950" s="19" customFormat="1" ht="13.35" customHeight="1" x14ac:dyDescent="0.2"/>
    <row r="2951" s="19" customFormat="1" ht="13.35" customHeight="1" x14ac:dyDescent="0.2"/>
    <row r="2952" s="19" customFormat="1" ht="13.35" customHeight="1" x14ac:dyDescent="0.2"/>
    <row r="2953" s="19" customFormat="1" ht="13.35" customHeight="1" x14ac:dyDescent="0.2"/>
    <row r="2954" s="19" customFormat="1" ht="13.35" customHeight="1" x14ac:dyDescent="0.2"/>
    <row r="2955" s="19" customFormat="1" ht="13.35" customHeight="1" x14ac:dyDescent="0.2"/>
    <row r="2956" s="19" customFormat="1" ht="13.35" customHeight="1" x14ac:dyDescent="0.2"/>
    <row r="2957" s="19" customFormat="1" ht="13.35" customHeight="1" x14ac:dyDescent="0.2"/>
    <row r="2958" s="19" customFormat="1" ht="13.35" customHeight="1" x14ac:dyDescent="0.2"/>
    <row r="2959" s="19" customFormat="1" ht="13.35" customHeight="1" x14ac:dyDescent="0.2"/>
    <row r="2960" s="19" customFormat="1" ht="13.35" customHeight="1" x14ac:dyDescent="0.2"/>
    <row r="2961" s="19" customFormat="1" ht="13.35" customHeight="1" x14ac:dyDescent="0.2"/>
    <row r="2962" s="19" customFormat="1" ht="13.35" customHeight="1" x14ac:dyDescent="0.2"/>
    <row r="2963" s="19" customFormat="1" ht="13.35" customHeight="1" x14ac:dyDescent="0.2"/>
    <row r="2964" s="19" customFormat="1" ht="13.35" customHeight="1" x14ac:dyDescent="0.2"/>
    <row r="2965" s="19" customFormat="1" ht="13.35" customHeight="1" x14ac:dyDescent="0.2"/>
    <row r="2966" s="19" customFormat="1" ht="13.35" customHeight="1" x14ac:dyDescent="0.2"/>
    <row r="2967" s="19" customFormat="1" ht="13.35" customHeight="1" x14ac:dyDescent="0.2"/>
    <row r="2968" s="19" customFormat="1" ht="13.35" customHeight="1" x14ac:dyDescent="0.2"/>
    <row r="2969" s="19" customFormat="1" ht="13.35" customHeight="1" x14ac:dyDescent="0.2"/>
    <row r="2970" s="19" customFormat="1" ht="13.35" customHeight="1" x14ac:dyDescent="0.2"/>
    <row r="2971" s="19" customFormat="1" ht="13.35" customHeight="1" x14ac:dyDescent="0.2"/>
    <row r="2972" s="19" customFormat="1" ht="13.35" customHeight="1" x14ac:dyDescent="0.2"/>
    <row r="2973" s="19" customFormat="1" ht="13.35" customHeight="1" x14ac:dyDescent="0.2"/>
    <row r="2974" s="19" customFormat="1" ht="13.35" customHeight="1" x14ac:dyDescent="0.2"/>
    <row r="2975" s="19" customFormat="1" ht="13.35" customHeight="1" x14ac:dyDescent="0.2"/>
    <row r="2976" s="19" customFormat="1" ht="13.35" customHeight="1" x14ac:dyDescent="0.2"/>
    <row r="2977" s="19" customFormat="1" ht="13.35" customHeight="1" x14ac:dyDescent="0.2"/>
    <row r="2978" s="19" customFormat="1" ht="13.35" customHeight="1" x14ac:dyDescent="0.2"/>
    <row r="2979" s="19" customFormat="1" ht="13.35" customHeight="1" x14ac:dyDescent="0.2"/>
    <row r="2980" s="19" customFormat="1" ht="13.35" customHeight="1" x14ac:dyDescent="0.2"/>
    <row r="2981" s="19" customFormat="1" ht="13.35" customHeight="1" x14ac:dyDescent="0.2"/>
    <row r="2982" s="19" customFormat="1" ht="13.35" customHeight="1" x14ac:dyDescent="0.2"/>
    <row r="2983" s="19" customFormat="1" ht="13.35" customHeight="1" x14ac:dyDescent="0.2"/>
    <row r="2984" s="19" customFormat="1" ht="13.35" customHeight="1" x14ac:dyDescent="0.2"/>
    <row r="2985" s="19" customFormat="1" ht="13.35" customHeight="1" x14ac:dyDescent="0.2"/>
    <row r="2986" s="19" customFormat="1" ht="13.35" customHeight="1" x14ac:dyDescent="0.2"/>
    <row r="2987" s="19" customFormat="1" ht="13.35" customHeight="1" x14ac:dyDescent="0.2"/>
    <row r="2988" s="19" customFormat="1" ht="13.35" customHeight="1" x14ac:dyDescent="0.2"/>
    <row r="2989" s="19" customFormat="1" ht="13.35" customHeight="1" x14ac:dyDescent="0.2"/>
    <row r="2990" s="19" customFormat="1" ht="13.35" customHeight="1" x14ac:dyDescent="0.2"/>
    <row r="2991" s="19" customFormat="1" ht="13.35" customHeight="1" x14ac:dyDescent="0.2"/>
    <row r="2992" s="19" customFormat="1" ht="13.35" customHeight="1" x14ac:dyDescent="0.2"/>
    <row r="2993" s="19" customFormat="1" ht="13.35" customHeight="1" x14ac:dyDescent="0.2"/>
    <row r="2994" s="19" customFormat="1" ht="13.35" customHeight="1" x14ac:dyDescent="0.2"/>
    <row r="2995" s="19" customFormat="1" ht="13.35" customHeight="1" x14ac:dyDescent="0.2"/>
    <row r="2996" s="19" customFormat="1" ht="13.35" customHeight="1" x14ac:dyDescent="0.2"/>
    <row r="2997" s="19" customFormat="1" ht="13.35" customHeight="1" x14ac:dyDescent="0.2"/>
    <row r="2998" s="19" customFormat="1" ht="13.35" customHeight="1" x14ac:dyDescent="0.2"/>
    <row r="2999" s="19" customFormat="1" ht="13.35" customHeight="1" x14ac:dyDescent="0.2"/>
    <row r="3000" s="19" customFormat="1" ht="13.35" customHeight="1" x14ac:dyDescent="0.2"/>
    <row r="3001" s="19" customFormat="1" ht="13.35" customHeight="1" x14ac:dyDescent="0.2"/>
    <row r="3002" s="19" customFormat="1" ht="13.35" customHeight="1" x14ac:dyDescent="0.2"/>
    <row r="3003" s="19" customFormat="1" ht="13.35" customHeight="1" x14ac:dyDescent="0.2"/>
    <row r="3004" s="19" customFormat="1" ht="13.35" customHeight="1" x14ac:dyDescent="0.2"/>
    <row r="3005" s="19" customFormat="1" ht="13.35" customHeight="1" x14ac:dyDescent="0.2"/>
    <row r="3006" s="19" customFormat="1" ht="13.35" customHeight="1" x14ac:dyDescent="0.2"/>
    <row r="3007" s="19" customFormat="1" ht="13.35" customHeight="1" x14ac:dyDescent="0.2"/>
    <row r="3008" s="19" customFormat="1" ht="13.35" customHeight="1" x14ac:dyDescent="0.2"/>
    <row r="3009" s="19" customFormat="1" ht="13.35" customHeight="1" x14ac:dyDescent="0.2"/>
    <row r="3010" s="19" customFormat="1" ht="13.35" customHeight="1" x14ac:dyDescent="0.2"/>
    <row r="3011" s="19" customFormat="1" ht="13.35" customHeight="1" x14ac:dyDescent="0.2"/>
    <row r="3012" s="19" customFormat="1" ht="13.35" customHeight="1" x14ac:dyDescent="0.2"/>
    <row r="3013" s="19" customFormat="1" ht="13.35" customHeight="1" x14ac:dyDescent="0.2"/>
    <row r="3014" s="19" customFormat="1" ht="13.35" customHeight="1" x14ac:dyDescent="0.2"/>
    <row r="3015" s="19" customFormat="1" ht="13.35" customHeight="1" x14ac:dyDescent="0.2"/>
    <row r="3016" s="19" customFormat="1" ht="13.35" customHeight="1" x14ac:dyDescent="0.2"/>
    <row r="3017" s="19" customFormat="1" ht="13.35" customHeight="1" x14ac:dyDescent="0.2"/>
    <row r="3018" s="19" customFormat="1" ht="13.35" customHeight="1" x14ac:dyDescent="0.2"/>
    <row r="3019" s="19" customFormat="1" ht="13.35" customHeight="1" x14ac:dyDescent="0.2"/>
    <row r="3020" s="19" customFormat="1" ht="13.35" customHeight="1" x14ac:dyDescent="0.2"/>
    <row r="3021" s="19" customFormat="1" ht="13.35" customHeight="1" x14ac:dyDescent="0.2"/>
    <row r="3022" s="19" customFormat="1" ht="13.35" customHeight="1" x14ac:dyDescent="0.2"/>
    <row r="3023" s="19" customFormat="1" ht="13.35" customHeight="1" x14ac:dyDescent="0.2"/>
    <row r="3024" s="19" customFormat="1" ht="13.35" customHeight="1" x14ac:dyDescent="0.2"/>
    <row r="3025" s="19" customFormat="1" ht="13.35" customHeight="1" x14ac:dyDescent="0.2"/>
    <row r="3026" s="19" customFormat="1" ht="13.35" customHeight="1" x14ac:dyDescent="0.2"/>
    <row r="3027" s="19" customFormat="1" ht="13.35" customHeight="1" x14ac:dyDescent="0.2"/>
    <row r="3028" s="19" customFormat="1" ht="13.35" customHeight="1" x14ac:dyDescent="0.2"/>
    <row r="3029" s="19" customFormat="1" ht="13.35" customHeight="1" x14ac:dyDescent="0.2"/>
    <row r="3030" s="19" customFormat="1" ht="13.35" customHeight="1" x14ac:dyDescent="0.2"/>
    <row r="3031" s="19" customFormat="1" ht="13.35" customHeight="1" x14ac:dyDescent="0.2"/>
    <row r="3032" s="19" customFormat="1" ht="13.35" customHeight="1" x14ac:dyDescent="0.2"/>
    <row r="3033" s="19" customFormat="1" ht="13.35" customHeight="1" x14ac:dyDescent="0.2"/>
    <row r="3034" s="19" customFormat="1" ht="13.35" customHeight="1" x14ac:dyDescent="0.2"/>
    <row r="3035" s="19" customFormat="1" ht="13.35" customHeight="1" x14ac:dyDescent="0.2"/>
    <row r="3036" s="19" customFormat="1" ht="13.35" customHeight="1" x14ac:dyDescent="0.2"/>
    <row r="3037" s="19" customFormat="1" ht="13.35" customHeight="1" x14ac:dyDescent="0.2"/>
    <row r="3038" s="19" customFormat="1" ht="13.35" customHeight="1" x14ac:dyDescent="0.2"/>
    <row r="3039" s="19" customFormat="1" ht="13.35" customHeight="1" x14ac:dyDescent="0.2"/>
    <row r="3040" s="19" customFormat="1" ht="13.35" customHeight="1" x14ac:dyDescent="0.2"/>
    <row r="3041" s="19" customFormat="1" ht="13.35" customHeight="1" x14ac:dyDescent="0.2"/>
    <row r="3042" s="19" customFormat="1" ht="13.35" customHeight="1" x14ac:dyDescent="0.2"/>
    <row r="3043" s="19" customFormat="1" ht="13.35" customHeight="1" x14ac:dyDescent="0.2"/>
    <row r="3044" s="19" customFormat="1" ht="13.35" customHeight="1" x14ac:dyDescent="0.2"/>
    <row r="3045" s="19" customFormat="1" ht="13.35" customHeight="1" x14ac:dyDescent="0.2"/>
    <row r="3046" s="19" customFormat="1" ht="13.35" customHeight="1" x14ac:dyDescent="0.2"/>
    <row r="3047" s="19" customFormat="1" ht="13.35" customHeight="1" x14ac:dyDescent="0.2"/>
    <row r="3048" s="19" customFormat="1" ht="13.35" customHeight="1" x14ac:dyDescent="0.2"/>
    <row r="3049" s="19" customFormat="1" ht="13.35" customHeight="1" x14ac:dyDescent="0.2"/>
    <row r="3050" s="19" customFormat="1" ht="13.35" customHeight="1" x14ac:dyDescent="0.2"/>
    <row r="3051" s="19" customFormat="1" ht="13.35" customHeight="1" x14ac:dyDescent="0.2"/>
    <row r="3052" s="19" customFormat="1" ht="13.35" customHeight="1" x14ac:dyDescent="0.2"/>
    <row r="3053" s="19" customFormat="1" ht="13.35" customHeight="1" x14ac:dyDescent="0.2"/>
    <row r="3054" s="19" customFormat="1" ht="13.35" customHeight="1" x14ac:dyDescent="0.2"/>
    <row r="3055" s="19" customFormat="1" ht="13.35" customHeight="1" x14ac:dyDescent="0.2"/>
    <row r="3056" s="19" customFormat="1" ht="13.35" customHeight="1" x14ac:dyDescent="0.2"/>
    <row r="3057" s="19" customFormat="1" ht="13.35" customHeight="1" x14ac:dyDescent="0.2"/>
    <row r="3058" s="19" customFormat="1" ht="13.35" customHeight="1" x14ac:dyDescent="0.2"/>
    <row r="3059" s="19" customFormat="1" ht="13.35" customHeight="1" x14ac:dyDescent="0.2"/>
    <row r="3060" s="19" customFormat="1" ht="13.35" customHeight="1" x14ac:dyDescent="0.2"/>
    <row r="3061" s="19" customFormat="1" ht="13.35" customHeight="1" x14ac:dyDescent="0.2"/>
    <row r="3062" s="19" customFormat="1" ht="13.35" customHeight="1" x14ac:dyDescent="0.2"/>
    <row r="3063" s="19" customFormat="1" ht="13.35" customHeight="1" x14ac:dyDescent="0.2"/>
    <row r="3064" s="19" customFormat="1" ht="13.35" customHeight="1" x14ac:dyDescent="0.2"/>
    <row r="3065" s="19" customFormat="1" ht="13.35" customHeight="1" x14ac:dyDescent="0.2"/>
    <row r="3066" s="19" customFormat="1" ht="13.35" customHeight="1" x14ac:dyDescent="0.2"/>
    <row r="3067" s="19" customFormat="1" ht="13.35" customHeight="1" x14ac:dyDescent="0.2"/>
    <row r="3068" s="19" customFormat="1" ht="13.35" customHeight="1" x14ac:dyDescent="0.2"/>
    <row r="3069" s="19" customFormat="1" ht="13.35" customHeight="1" x14ac:dyDescent="0.2"/>
    <row r="3070" s="19" customFormat="1" ht="13.35" customHeight="1" x14ac:dyDescent="0.2"/>
    <row r="3071" s="19" customFormat="1" ht="13.35" customHeight="1" x14ac:dyDescent="0.2"/>
    <row r="3072" s="19" customFormat="1" ht="13.35" customHeight="1" x14ac:dyDescent="0.2"/>
    <row r="3073" s="19" customFormat="1" ht="13.35" customHeight="1" x14ac:dyDescent="0.2"/>
    <row r="3074" s="19" customFormat="1" ht="13.35" customHeight="1" x14ac:dyDescent="0.2"/>
    <row r="3075" s="19" customFormat="1" ht="13.35" customHeight="1" x14ac:dyDescent="0.2"/>
    <row r="3076" s="19" customFormat="1" ht="13.35" customHeight="1" x14ac:dyDescent="0.2"/>
    <row r="3077" s="19" customFormat="1" ht="13.35" customHeight="1" x14ac:dyDescent="0.2"/>
    <row r="3078" s="19" customFormat="1" ht="13.35" customHeight="1" x14ac:dyDescent="0.2"/>
    <row r="3079" s="19" customFormat="1" ht="13.35" customHeight="1" x14ac:dyDescent="0.2"/>
    <row r="3080" s="19" customFormat="1" ht="13.35" customHeight="1" x14ac:dyDescent="0.2"/>
    <row r="3081" s="19" customFormat="1" ht="13.35" customHeight="1" x14ac:dyDescent="0.2"/>
    <row r="3082" s="19" customFormat="1" ht="13.35" customHeight="1" x14ac:dyDescent="0.2"/>
    <row r="3083" s="19" customFormat="1" ht="13.35" customHeight="1" x14ac:dyDescent="0.2"/>
    <row r="3084" s="19" customFormat="1" ht="13.35" customHeight="1" x14ac:dyDescent="0.2"/>
    <row r="3085" s="19" customFormat="1" ht="13.35" customHeight="1" x14ac:dyDescent="0.2"/>
    <row r="3086" s="19" customFormat="1" ht="13.35" customHeight="1" x14ac:dyDescent="0.2"/>
    <row r="3087" s="19" customFormat="1" ht="13.35" customHeight="1" x14ac:dyDescent="0.2"/>
    <row r="3088" s="19" customFormat="1" ht="13.35" customHeight="1" x14ac:dyDescent="0.2"/>
    <row r="3089" s="19" customFormat="1" ht="13.35" customHeight="1" x14ac:dyDescent="0.2"/>
    <row r="3090" s="19" customFormat="1" ht="13.35" customHeight="1" x14ac:dyDescent="0.2"/>
    <row r="3091" s="19" customFormat="1" ht="13.35" customHeight="1" x14ac:dyDescent="0.2"/>
    <row r="3092" s="19" customFormat="1" ht="13.35" customHeight="1" x14ac:dyDescent="0.2"/>
    <row r="3093" s="19" customFormat="1" ht="13.35" customHeight="1" x14ac:dyDescent="0.2"/>
    <row r="3094" s="19" customFormat="1" ht="13.35" customHeight="1" x14ac:dyDescent="0.2"/>
    <row r="3095" s="19" customFormat="1" ht="13.35" customHeight="1" x14ac:dyDescent="0.2"/>
    <row r="3096" s="19" customFormat="1" ht="13.35" customHeight="1" x14ac:dyDescent="0.2"/>
    <row r="3097" s="19" customFormat="1" ht="13.35" customHeight="1" x14ac:dyDescent="0.2"/>
    <row r="3098" s="19" customFormat="1" ht="13.35" customHeight="1" x14ac:dyDescent="0.2"/>
    <row r="3099" s="19" customFormat="1" ht="13.35" customHeight="1" x14ac:dyDescent="0.2"/>
    <row r="3100" s="19" customFormat="1" ht="13.35" customHeight="1" x14ac:dyDescent="0.2"/>
    <row r="3101" s="19" customFormat="1" ht="13.35" customHeight="1" x14ac:dyDescent="0.2"/>
    <row r="3102" s="19" customFormat="1" ht="13.35" customHeight="1" x14ac:dyDescent="0.2"/>
    <row r="3103" s="19" customFormat="1" ht="13.35" customHeight="1" x14ac:dyDescent="0.2"/>
    <row r="3104" s="19" customFormat="1" ht="13.35" customHeight="1" x14ac:dyDescent="0.2"/>
    <row r="3105" s="19" customFormat="1" ht="13.35" customHeight="1" x14ac:dyDescent="0.2"/>
    <row r="3106" s="19" customFormat="1" ht="13.35" customHeight="1" x14ac:dyDescent="0.2"/>
    <row r="3107" s="19" customFormat="1" ht="13.35" customHeight="1" x14ac:dyDescent="0.2"/>
    <row r="3108" s="19" customFormat="1" ht="13.35" customHeight="1" x14ac:dyDescent="0.2"/>
    <row r="3109" s="19" customFormat="1" ht="13.35" customHeight="1" x14ac:dyDescent="0.2"/>
    <row r="3110" s="19" customFormat="1" ht="13.35" customHeight="1" x14ac:dyDescent="0.2"/>
    <row r="3111" s="19" customFormat="1" ht="13.35" customHeight="1" x14ac:dyDescent="0.2"/>
    <row r="3112" s="19" customFormat="1" ht="13.35" customHeight="1" x14ac:dyDescent="0.2"/>
    <row r="3113" s="19" customFormat="1" ht="13.35" customHeight="1" x14ac:dyDescent="0.2"/>
    <row r="3114" s="19" customFormat="1" ht="13.35" customHeight="1" x14ac:dyDescent="0.2"/>
    <row r="3115" s="19" customFormat="1" ht="13.35" customHeight="1" x14ac:dyDescent="0.2"/>
    <row r="3116" s="19" customFormat="1" ht="13.35" customHeight="1" x14ac:dyDescent="0.2"/>
    <row r="3117" s="19" customFormat="1" ht="13.35" customHeight="1" x14ac:dyDescent="0.2"/>
    <row r="3118" s="19" customFormat="1" ht="13.35" customHeight="1" x14ac:dyDescent="0.2"/>
    <row r="3119" s="19" customFormat="1" ht="13.35" customHeight="1" x14ac:dyDescent="0.2"/>
    <row r="3120" s="19" customFormat="1" ht="13.35" customHeight="1" x14ac:dyDescent="0.2"/>
    <row r="3121" s="19" customFormat="1" ht="13.35" customHeight="1" x14ac:dyDescent="0.2"/>
    <row r="3122" s="19" customFormat="1" ht="13.35" customHeight="1" x14ac:dyDescent="0.2"/>
    <row r="3123" s="19" customFormat="1" ht="13.35" customHeight="1" x14ac:dyDescent="0.2"/>
    <row r="3124" s="19" customFormat="1" ht="13.35" customHeight="1" x14ac:dyDescent="0.2"/>
    <row r="3125" s="19" customFormat="1" ht="13.35" customHeight="1" x14ac:dyDescent="0.2"/>
    <row r="3126" s="19" customFormat="1" ht="13.35" customHeight="1" x14ac:dyDescent="0.2"/>
    <row r="3127" s="19" customFormat="1" ht="13.35" customHeight="1" x14ac:dyDescent="0.2"/>
    <row r="3128" s="19" customFormat="1" ht="13.35" customHeight="1" x14ac:dyDescent="0.2"/>
    <row r="3129" s="19" customFormat="1" ht="13.35" customHeight="1" x14ac:dyDescent="0.2"/>
    <row r="3130" s="19" customFormat="1" ht="13.35" customHeight="1" x14ac:dyDescent="0.2"/>
    <row r="3131" s="19" customFormat="1" ht="13.35" customHeight="1" x14ac:dyDescent="0.2"/>
    <row r="3132" s="19" customFormat="1" ht="13.35" customHeight="1" x14ac:dyDescent="0.2"/>
    <row r="3133" s="19" customFormat="1" ht="13.35" customHeight="1" x14ac:dyDescent="0.2"/>
    <row r="3134" s="19" customFormat="1" ht="13.35" customHeight="1" x14ac:dyDescent="0.2"/>
    <row r="3135" s="19" customFormat="1" ht="13.35" customHeight="1" x14ac:dyDescent="0.2"/>
    <row r="3136" s="19" customFormat="1" ht="13.35" customHeight="1" x14ac:dyDescent="0.2"/>
    <row r="3137" s="19" customFormat="1" ht="13.35" customHeight="1" x14ac:dyDescent="0.2"/>
    <row r="3138" s="19" customFormat="1" ht="13.35" customHeight="1" x14ac:dyDescent="0.2"/>
    <row r="3139" s="19" customFormat="1" ht="13.35" customHeight="1" x14ac:dyDescent="0.2"/>
    <row r="3140" s="19" customFormat="1" ht="13.35" customHeight="1" x14ac:dyDescent="0.2"/>
    <row r="3141" s="19" customFormat="1" ht="13.35" customHeight="1" x14ac:dyDescent="0.2"/>
    <row r="3142" s="19" customFormat="1" ht="13.35" customHeight="1" x14ac:dyDescent="0.2"/>
    <row r="3143" s="19" customFormat="1" ht="13.35" customHeight="1" x14ac:dyDescent="0.2"/>
    <row r="3144" s="19" customFormat="1" ht="13.35" customHeight="1" x14ac:dyDescent="0.2"/>
    <row r="3145" s="19" customFormat="1" ht="13.35" customHeight="1" x14ac:dyDescent="0.2"/>
    <row r="3146" s="19" customFormat="1" ht="13.35" customHeight="1" x14ac:dyDescent="0.2"/>
    <row r="3147" s="19" customFormat="1" ht="13.35" customHeight="1" x14ac:dyDescent="0.2"/>
    <row r="3148" s="19" customFormat="1" ht="13.35" customHeight="1" x14ac:dyDescent="0.2"/>
    <row r="3149" s="19" customFormat="1" ht="13.35" customHeight="1" x14ac:dyDescent="0.2"/>
    <row r="3150" s="19" customFormat="1" ht="13.35" customHeight="1" x14ac:dyDescent="0.2"/>
    <row r="3151" s="19" customFormat="1" ht="13.35" customHeight="1" x14ac:dyDescent="0.2"/>
    <row r="3152" s="19" customFormat="1" ht="13.35" customHeight="1" x14ac:dyDescent="0.2"/>
    <row r="3153" s="19" customFormat="1" ht="13.35" customHeight="1" x14ac:dyDescent="0.2"/>
    <row r="3154" s="19" customFormat="1" ht="13.35" customHeight="1" x14ac:dyDescent="0.2"/>
    <row r="3155" s="19" customFormat="1" ht="13.35" customHeight="1" x14ac:dyDescent="0.2"/>
    <row r="3156" s="19" customFormat="1" ht="13.35" customHeight="1" x14ac:dyDescent="0.2"/>
    <row r="3157" s="19" customFormat="1" ht="13.35" customHeight="1" x14ac:dyDescent="0.2"/>
    <row r="3158" s="19" customFormat="1" ht="13.35" customHeight="1" x14ac:dyDescent="0.2"/>
    <row r="3159" s="19" customFormat="1" ht="13.35" customHeight="1" x14ac:dyDescent="0.2"/>
    <row r="3160" s="19" customFormat="1" ht="13.35" customHeight="1" x14ac:dyDescent="0.2"/>
    <row r="3161" s="19" customFormat="1" ht="13.35" customHeight="1" x14ac:dyDescent="0.2"/>
    <row r="3162" s="19" customFormat="1" ht="13.35" customHeight="1" x14ac:dyDescent="0.2"/>
    <row r="3163" s="19" customFormat="1" ht="13.35" customHeight="1" x14ac:dyDescent="0.2"/>
    <row r="3164" s="19" customFormat="1" ht="13.35" customHeight="1" x14ac:dyDescent="0.2"/>
    <row r="3165" s="19" customFormat="1" ht="13.35" customHeight="1" x14ac:dyDescent="0.2"/>
    <row r="3166" s="19" customFormat="1" ht="13.35" customHeight="1" x14ac:dyDescent="0.2"/>
    <row r="3167" s="19" customFormat="1" ht="13.35" customHeight="1" x14ac:dyDescent="0.2"/>
    <row r="3168" s="19" customFormat="1" ht="13.35" customHeight="1" x14ac:dyDescent="0.2"/>
    <row r="3169" s="19" customFormat="1" ht="13.35" customHeight="1" x14ac:dyDescent="0.2"/>
    <row r="3170" s="19" customFormat="1" ht="13.35" customHeight="1" x14ac:dyDescent="0.2"/>
    <row r="3171" s="19" customFormat="1" ht="13.35" customHeight="1" x14ac:dyDescent="0.2"/>
    <row r="3172" s="19" customFormat="1" ht="13.35" customHeight="1" x14ac:dyDescent="0.2"/>
    <row r="3173" s="19" customFormat="1" ht="13.35" customHeight="1" x14ac:dyDescent="0.2"/>
    <row r="3174" s="19" customFormat="1" ht="13.35" customHeight="1" x14ac:dyDescent="0.2"/>
    <row r="3175" s="19" customFormat="1" ht="13.35" customHeight="1" x14ac:dyDescent="0.2"/>
    <row r="3176" s="19" customFormat="1" ht="13.35" customHeight="1" x14ac:dyDescent="0.2"/>
    <row r="3177" s="19" customFormat="1" ht="13.35" customHeight="1" x14ac:dyDescent="0.2"/>
    <row r="3178" s="19" customFormat="1" ht="13.35" customHeight="1" x14ac:dyDescent="0.2"/>
    <row r="3179" s="19" customFormat="1" ht="13.35" customHeight="1" x14ac:dyDescent="0.2"/>
    <row r="3180" s="19" customFormat="1" ht="13.35" customHeight="1" x14ac:dyDescent="0.2"/>
    <row r="3181" s="19" customFormat="1" ht="13.35" customHeight="1" x14ac:dyDescent="0.2"/>
    <row r="3182" s="19" customFormat="1" ht="13.35" customHeight="1" x14ac:dyDescent="0.2"/>
    <row r="3183" s="19" customFormat="1" ht="13.35" customHeight="1" x14ac:dyDescent="0.2"/>
    <row r="3184" s="19" customFormat="1" ht="13.35" customHeight="1" x14ac:dyDescent="0.2"/>
    <row r="3185" s="19" customFormat="1" ht="13.35" customHeight="1" x14ac:dyDescent="0.2"/>
    <row r="3186" s="19" customFormat="1" ht="13.35" customHeight="1" x14ac:dyDescent="0.2"/>
    <row r="3187" s="19" customFormat="1" ht="13.35" customHeight="1" x14ac:dyDescent="0.2"/>
    <row r="3188" s="19" customFormat="1" ht="13.35" customHeight="1" x14ac:dyDescent="0.2"/>
    <row r="3189" s="19" customFormat="1" ht="13.35" customHeight="1" x14ac:dyDescent="0.2"/>
    <row r="3190" s="19" customFormat="1" ht="13.35" customHeight="1" x14ac:dyDescent="0.2"/>
    <row r="3191" s="19" customFormat="1" ht="13.35" customHeight="1" x14ac:dyDescent="0.2"/>
    <row r="3192" s="19" customFormat="1" ht="13.35" customHeight="1" x14ac:dyDescent="0.2"/>
    <row r="3193" s="19" customFormat="1" ht="13.35" customHeight="1" x14ac:dyDescent="0.2"/>
    <row r="3194" s="19" customFormat="1" ht="13.35" customHeight="1" x14ac:dyDescent="0.2"/>
    <row r="3195" s="19" customFormat="1" ht="13.35" customHeight="1" x14ac:dyDescent="0.2"/>
    <row r="3196" s="19" customFormat="1" ht="13.35" customHeight="1" x14ac:dyDescent="0.2"/>
    <row r="3197" s="19" customFormat="1" ht="13.35" customHeight="1" x14ac:dyDescent="0.2"/>
    <row r="3198" s="19" customFormat="1" ht="13.35" customHeight="1" x14ac:dyDescent="0.2"/>
    <row r="3199" s="19" customFormat="1" ht="13.35" customHeight="1" x14ac:dyDescent="0.2"/>
    <row r="3200" s="19" customFormat="1" ht="13.35" customHeight="1" x14ac:dyDescent="0.2"/>
    <row r="3201" s="19" customFormat="1" ht="13.35" customHeight="1" x14ac:dyDescent="0.2"/>
    <row r="3202" s="19" customFormat="1" ht="13.35" customHeight="1" x14ac:dyDescent="0.2"/>
    <row r="3203" s="19" customFormat="1" ht="13.35" customHeight="1" x14ac:dyDescent="0.2"/>
    <row r="3204" s="19" customFormat="1" ht="13.35" customHeight="1" x14ac:dyDescent="0.2"/>
    <row r="3205" s="19" customFormat="1" ht="13.35" customHeight="1" x14ac:dyDescent="0.2"/>
    <row r="3206" s="19" customFormat="1" ht="13.35" customHeight="1" x14ac:dyDescent="0.2"/>
    <row r="3207" s="19" customFormat="1" ht="13.35" customHeight="1" x14ac:dyDescent="0.2"/>
    <row r="3208" s="19" customFormat="1" ht="13.35" customHeight="1" x14ac:dyDescent="0.2"/>
    <row r="3209" s="19" customFormat="1" ht="13.35" customHeight="1" x14ac:dyDescent="0.2"/>
    <row r="3210" s="19" customFormat="1" ht="13.35" customHeight="1" x14ac:dyDescent="0.2"/>
    <row r="3211" s="19" customFormat="1" ht="13.35" customHeight="1" x14ac:dyDescent="0.2"/>
    <row r="3212" s="19" customFormat="1" ht="13.35" customHeight="1" x14ac:dyDescent="0.2"/>
    <row r="3213" s="19" customFormat="1" ht="13.35" customHeight="1" x14ac:dyDescent="0.2"/>
    <row r="3214" s="19" customFormat="1" ht="13.35" customHeight="1" x14ac:dyDescent="0.2"/>
    <row r="3215" s="19" customFormat="1" ht="13.35" customHeight="1" x14ac:dyDescent="0.2"/>
    <row r="3216" s="19" customFormat="1" ht="13.35" customHeight="1" x14ac:dyDescent="0.2"/>
    <row r="3217" s="19" customFormat="1" ht="13.35" customHeight="1" x14ac:dyDescent="0.2"/>
    <row r="3218" s="19" customFormat="1" ht="13.35" customHeight="1" x14ac:dyDescent="0.2"/>
    <row r="3219" s="19" customFormat="1" ht="13.35" customHeight="1" x14ac:dyDescent="0.2"/>
    <row r="3220" s="19" customFormat="1" ht="13.35" customHeight="1" x14ac:dyDescent="0.2"/>
    <row r="3221" s="19" customFormat="1" ht="13.35" customHeight="1" x14ac:dyDescent="0.2"/>
    <row r="3222" s="19" customFormat="1" ht="13.35" customHeight="1" x14ac:dyDescent="0.2"/>
    <row r="3223" s="19" customFormat="1" ht="13.35" customHeight="1" x14ac:dyDescent="0.2"/>
    <row r="3224" s="19" customFormat="1" ht="13.35" customHeight="1" x14ac:dyDescent="0.2"/>
    <row r="3225" s="19" customFormat="1" ht="13.35" customHeight="1" x14ac:dyDescent="0.2"/>
    <row r="3226" s="19" customFormat="1" ht="13.35" customHeight="1" x14ac:dyDescent="0.2"/>
    <row r="3227" s="19" customFormat="1" ht="13.35" customHeight="1" x14ac:dyDescent="0.2"/>
    <row r="3228" s="19" customFormat="1" ht="13.35" customHeight="1" x14ac:dyDescent="0.2"/>
    <row r="3229" s="19" customFormat="1" ht="13.35" customHeight="1" x14ac:dyDescent="0.2"/>
    <row r="3230" s="19" customFormat="1" ht="13.35" customHeight="1" x14ac:dyDescent="0.2"/>
    <row r="3231" s="19" customFormat="1" ht="13.35" customHeight="1" x14ac:dyDescent="0.2"/>
    <row r="3232" s="19" customFormat="1" ht="13.35" customHeight="1" x14ac:dyDescent="0.2"/>
    <row r="3233" s="19" customFormat="1" ht="13.35" customHeight="1" x14ac:dyDescent="0.2"/>
    <row r="3234" s="19" customFormat="1" ht="13.35" customHeight="1" x14ac:dyDescent="0.2"/>
    <row r="3235" s="19" customFormat="1" ht="13.35" customHeight="1" x14ac:dyDescent="0.2"/>
    <row r="3236" s="19" customFormat="1" ht="13.35" customHeight="1" x14ac:dyDescent="0.2"/>
    <row r="3237" s="19" customFormat="1" ht="13.35" customHeight="1" x14ac:dyDescent="0.2"/>
    <row r="3238" s="19" customFormat="1" ht="13.35" customHeight="1" x14ac:dyDescent="0.2"/>
    <row r="3239" s="19" customFormat="1" ht="13.35" customHeight="1" x14ac:dyDescent="0.2"/>
    <row r="3240" s="19" customFormat="1" ht="13.35" customHeight="1" x14ac:dyDescent="0.2"/>
    <row r="3241" s="19" customFormat="1" ht="13.35" customHeight="1" x14ac:dyDescent="0.2"/>
    <row r="3242" s="19" customFormat="1" ht="13.35" customHeight="1" x14ac:dyDescent="0.2"/>
    <row r="3243" s="19" customFormat="1" ht="13.35" customHeight="1" x14ac:dyDescent="0.2"/>
    <row r="3244" s="19" customFormat="1" ht="13.35" customHeight="1" x14ac:dyDescent="0.2"/>
    <row r="3245" s="19" customFormat="1" ht="13.35" customHeight="1" x14ac:dyDescent="0.2"/>
    <row r="3246" s="19" customFormat="1" ht="13.35" customHeight="1" x14ac:dyDescent="0.2"/>
    <row r="3247" s="19" customFormat="1" ht="13.35" customHeight="1" x14ac:dyDescent="0.2"/>
    <row r="3248" s="19" customFormat="1" ht="13.35" customHeight="1" x14ac:dyDescent="0.2"/>
    <row r="3249" s="19" customFormat="1" ht="13.35" customHeight="1" x14ac:dyDescent="0.2"/>
    <row r="3250" s="19" customFormat="1" ht="13.35" customHeight="1" x14ac:dyDescent="0.2"/>
    <row r="3251" s="19" customFormat="1" ht="13.35" customHeight="1" x14ac:dyDescent="0.2"/>
    <row r="3252" s="19" customFormat="1" ht="13.35" customHeight="1" x14ac:dyDescent="0.2"/>
    <row r="3253" s="19" customFormat="1" ht="13.35" customHeight="1" x14ac:dyDescent="0.2"/>
    <row r="3254" s="19" customFormat="1" ht="13.35" customHeight="1" x14ac:dyDescent="0.2"/>
    <row r="3255" s="19" customFormat="1" ht="13.35" customHeight="1" x14ac:dyDescent="0.2"/>
    <row r="3256" s="19" customFormat="1" ht="13.35" customHeight="1" x14ac:dyDescent="0.2"/>
    <row r="3257" s="19" customFormat="1" ht="13.35" customHeight="1" x14ac:dyDescent="0.2"/>
    <row r="3258" s="19" customFormat="1" ht="13.35" customHeight="1" x14ac:dyDescent="0.2"/>
    <row r="3259" s="19" customFormat="1" ht="13.35" customHeight="1" x14ac:dyDescent="0.2"/>
    <row r="3260" s="19" customFormat="1" ht="13.35" customHeight="1" x14ac:dyDescent="0.2"/>
    <row r="3261" s="19" customFormat="1" ht="13.35" customHeight="1" x14ac:dyDescent="0.2"/>
    <row r="3262" s="19" customFormat="1" ht="13.35" customHeight="1" x14ac:dyDescent="0.2"/>
    <row r="3263" s="19" customFormat="1" ht="13.35" customHeight="1" x14ac:dyDescent="0.2"/>
    <row r="3264" s="19" customFormat="1" ht="13.35" customHeight="1" x14ac:dyDescent="0.2"/>
    <row r="3265" s="19" customFormat="1" ht="13.35" customHeight="1" x14ac:dyDescent="0.2"/>
    <row r="3266" s="19" customFormat="1" ht="13.35" customHeight="1" x14ac:dyDescent="0.2"/>
    <row r="3267" s="19" customFormat="1" ht="13.35" customHeight="1" x14ac:dyDescent="0.2"/>
    <row r="3268" s="19" customFormat="1" ht="13.35" customHeight="1" x14ac:dyDescent="0.2"/>
    <row r="3269" s="19" customFormat="1" ht="13.35" customHeight="1" x14ac:dyDescent="0.2"/>
    <row r="3270" s="19" customFormat="1" ht="13.35" customHeight="1" x14ac:dyDescent="0.2"/>
    <row r="3271" s="19" customFormat="1" ht="13.35" customHeight="1" x14ac:dyDescent="0.2"/>
    <row r="3272" s="19" customFormat="1" ht="13.35" customHeight="1" x14ac:dyDescent="0.2"/>
    <row r="3273" s="19" customFormat="1" ht="13.35" customHeight="1" x14ac:dyDescent="0.2"/>
    <row r="3274" s="19" customFormat="1" ht="13.35" customHeight="1" x14ac:dyDescent="0.2"/>
    <row r="3275" s="19" customFormat="1" ht="13.35" customHeight="1" x14ac:dyDescent="0.2"/>
    <row r="3276" s="19" customFormat="1" ht="13.35" customHeight="1" x14ac:dyDescent="0.2"/>
    <row r="3277" s="19" customFormat="1" ht="13.35" customHeight="1" x14ac:dyDescent="0.2"/>
    <row r="3278" s="19" customFormat="1" ht="13.35" customHeight="1" x14ac:dyDescent="0.2"/>
    <row r="3279" s="19" customFormat="1" ht="13.35" customHeight="1" x14ac:dyDescent="0.2"/>
    <row r="3280" s="19" customFormat="1" ht="13.35" customHeight="1" x14ac:dyDescent="0.2"/>
    <row r="3281" s="19" customFormat="1" ht="13.35" customHeight="1" x14ac:dyDescent="0.2"/>
    <row r="3282" s="19" customFormat="1" ht="13.35" customHeight="1" x14ac:dyDescent="0.2"/>
    <row r="3283" s="19" customFormat="1" ht="13.35" customHeight="1" x14ac:dyDescent="0.2"/>
    <row r="3284" s="19" customFormat="1" ht="13.35" customHeight="1" x14ac:dyDescent="0.2"/>
    <row r="3285" s="19" customFormat="1" ht="13.35" customHeight="1" x14ac:dyDescent="0.2"/>
    <row r="3286" s="19" customFormat="1" ht="13.35" customHeight="1" x14ac:dyDescent="0.2"/>
    <row r="3287" s="19" customFormat="1" ht="13.35" customHeight="1" x14ac:dyDescent="0.2"/>
    <row r="3288" s="19" customFormat="1" ht="13.35" customHeight="1" x14ac:dyDescent="0.2"/>
    <row r="3289" s="19" customFormat="1" ht="13.35" customHeight="1" x14ac:dyDescent="0.2"/>
    <row r="3290" s="19" customFormat="1" ht="13.35" customHeight="1" x14ac:dyDescent="0.2"/>
    <row r="3291" s="19" customFormat="1" ht="13.35" customHeight="1" x14ac:dyDescent="0.2"/>
    <row r="3292" s="19" customFormat="1" ht="13.35" customHeight="1" x14ac:dyDescent="0.2"/>
    <row r="3293" s="19" customFormat="1" ht="13.35" customHeight="1" x14ac:dyDescent="0.2"/>
    <row r="3294" s="19" customFormat="1" ht="13.35" customHeight="1" x14ac:dyDescent="0.2"/>
    <row r="3295" s="19" customFormat="1" ht="13.35" customHeight="1" x14ac:dyDescent="0.2"/>
    <row r="3296" s="19" customFormat="1" ht="13.35" customHeight="1" x14ac:dyDescent="0.2"/>
    <row r="3297" s="19" customFormat="1" ht="13.35" customHeight="1" x14ac:dyDescent="0.2"/>
    <row r="3298" s="19" customFormat="1" ht="13.35" customHeight="1" x14ac:dyDescent="0.2"/>
    <row r="3299" s="19" customFormat="1" ht="13.35" customHeight="1" x14ac:dyDescent="0.2"/>
    <row r="3300" s="19" customFormat="1" ht="13.35" customHeight="1" x14ac:dyDescent="0.2"/>
    <row r="3301" s="19" customFormat="1" ht="13.35" customHeight="1" x14ac:dyDescent="0.2"/>
    <row r="3302" s="19" customFormat="1" ht="13.35" customHeight="1" x14ac:dyDescent="0.2"/>
    <row r="3303" s="19" customFormat="1" ht="13.35" customHeight="1" x14ac:dyDescent="0.2"/>
    <row r="3304" s="19" customFormat="1" ht="13.35" customHeight="1" x14ac:dyDescent="0.2"/>
    <row r="3305" s="19" customFormat="1" ht="13.35" customHeight="1" x14ac:dyDescent="0.2"/>
    <row r="3306" s="19" customFormat="1" ht="13.35" customHeight="1" x14ac:dyDescent="0.2"/>
    <row r="3307" s="19" customFormat="1" ht="13.35" customHeight="1" x14ac:dyDescent="0.2"/>
    <row r="3308" s="19" customFormat="1" ht="13.35" customHeight="1" x14ac:dyDescent="0.2"/>
    <row r="3309" s="19" customFormat="1" ht="13.35" customHeight="1" x14ac:dyDescent="0.2"/>
    <row r="3310" s="19" customFormat="1" ht="13.35" customHeight="1" x14ac:dyDescent="0.2"/>
    <row r="3311" s="19" customFormat="1" ht="13.35" customHeight="1" x14ac:dyDescent="0.2"/>
    <row r="3312" s="19" customFormat="1" ht="13.35" customHeight="1" x14ac:dyDescent="0.2"/>
    <row r="3313" spans="2:30" s="19" customFormat="1" ht="13.35" customHeight="1" x14ac:dyDescent="0.2"/>
    <row r="3314" spans="2:30" s="19" customFormat="1" ht="13.35" customHeight="1" x14ac:dyDescent="0.2"/>
    <row r="3315" spans="2:30" s="19" customFormat="1" ht="13.35" customHeight="1" x14ac:dyDescent="0.2"/>
    <row r="3316" spans="2:30" s="19" customFormat="1" ht="13.35" customHeight="1" x14ac:dyDescent="0.2"/>
    <row r="3317" spans="2:30" s="19" customFormat="1" ht="13.35" customHeight="1" x14ac:dyDescent="0.2"/>
    <row r="3318" spans="2:30" s="19" customFormat="1" ht="13.35" customHeight="1" x14ac:dyDescent="0.2"/>
    <row r="3319" spans="2:30" s="19" customFormat="1" ht="13.35" customHeight="1" x14ac:dyDescent="0.2"/>
    <row r="3320" spans="2:30" s="19" customFormat="1" ht="13.35" customHeight="1" x14ac:dyDescent="0.2"/>
    <row r="3321" spans="2:30" s="19" customFormat="1" ht="13.35" customHeight="1" x14ac:dyDescent="0.2"/>
    <row r="3322" spans="2:30" s="19" customFormat="1" ht="13.35" customHeight="1" x14ac:dyDescent="0.2"/>
    <row r="3323" spans="2:30" s="19" customFormat="1" ht="13.35" customHeight="1" x14ac:dyDescent="0.2"/>
    <row r="3324" spans="2:30" s="19" customFormat="1" ht="13.35" customHeight="1" x14ac:dyDescent="0.2"/>
    <row r="3325" spans="2:30" s="42" customFormat="1" x14ac:dyDescent="0.2">
      <c r="B3325" s="19"/>
      <c r="C3325" s="19"/>
      <c r="D3325" s="19"/>
      <c r="E3325" s="19"/>
      <c r="F3325" s="19"/>
      <c r="G3325" s="19"/>
      <c r="H3325" s="19"/>
      <c r="I3325" s="19"/>
      <c r="J3325" s="19"/>
      <c r="K3325" s="19"/>
      <c r="X3325" s="10"/>
      <c r="Y3325" s="10"/>
      <c r="Z3325" s="10"/>
      <c r="AA3325" s="10"/>
      <c r="AB3325" s="10"/>
      <c r="AC3325" s="10"/>
      <c r="AD3325" s="10"/>
    </row>
  </sheetData>
  <hyperlinks>
    <hyperlink ref="K32" location="CONTENTS!A1" display="BACK TO CONTENTS"/>
  </hyperlinks>
  <pageMargins left="0.98425196850393704" right="0.98425196850393704" top="0.98425196850393704" bottom="0.98425196850393704" header="0.31496062992125984" footer="0.31496062992125984"/>
  <pageSetup paperSize="9" scale="6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R64"/>
  <sheetViews>
    <sheetView showGridLines="0" zoomScaleNormal="100" zoomScaleSheetLayoutView="90" workbookViewId="0"/>
  </sheetViews>
  <sheetFormatPr defaultRowHeight="12.75" x14ac:dyDescent="0.2"/>
  <cols>
    <col min="1" max="1" width="3.7109375" customWidth="1"/>
    <col min="11" max="12" width="9.140625" hidden="1" customWidth="1"/>
    <col min="13" max="13" width="0" hidden="1" customWidth="1"/>
    <col min="14" max="14" width="9.140625" hidden="1" customWidth="1"/>
    <col min="15" max="18" width="0" hidden="1" customWidth="1"/>
  </cols>
  <sheetData>
    <row r="1" spans="2:18" ht="15" customHeight="1" x14ac:dyDescent="0.2">
      <c r="B1" s="136" t="s">
        <v>122</v>
      </c>
      <c r="K1" s="136" t="s">
        <v>127</v>
      </c>
    </row>
    <row r="10" spans="2:18" x14ac:dyDescent="0.2">
      <c r="R10" s="47"/>
    </row>
    <row r="23" spans="2:14" x14ac:dyDescent="0.2">
      <c r="E23" s="165" t="s">
        <v>111</v>
      </c>
      <c r="N23" s="82" t="s">
        <v>111</v>
      </c>
    </row>
    <row r="26" spans="2:14" x14ac:dyDescent="0.2">
      <c r="B26" s="48" t="s">
        <v>57</v>
      </c>
      <c r="C26" s="49"/>
    </row>
    <row r="27" spans="2:14" x14ac:dyDescent="0.2">
      <c r="B27" s="50" t="s">
        <v>58</v>
      </c>
      <c r="C27" s="51" t="s">
        <v>112</v>
      </c>
    </row>
    <row r="28" spans="2:14" ht="22.5" x14ac:dyDescent="0.2">
      <c r="B28" s="52" t="s">
        <v>59</v>
      </c>
      <c r="C28" s="53" t="s">
        <v>109</v>
      </c>
      <c r="D28" s="54"/>
      <c r="K28" s="48" t="s">
        <v>57</v>
      </c>
      <c r="L28" s="49"/>
    </row>
    <row r="29" spans="2:14" ht="12.75" customHeight="1" x14ac:dyDescent="0.2">
      <c r="B29" s="54" t="s">
        <v>140</v>
      </c>
      <c r="C29" s="138">
        <f t="shared" ref="C29:C34" si="0">C42/1000</f>
        <v>29.707670435419999</v>
      </c>
      <c r="D29" s="147">
        <f t="shared" ref="D29:D34" si="1">C29/$C$36</f>
        <v>0.28959782198357759</v>
      </c>
      <c r="K29" s="50" t="s">
        <v>58</v>
      </c>
      <c r="L29" s="51" t="s">
        <v>112</v>
      </c>
    </row>
    <row r="30" spans="2:14" ht="12.75" customHeight="1" x14ac:dyDescent="0.2">
      <c r="B30" s="54" t="s">
        <v>141</v>
      </c>
      <c r="C30" s="139">
        <f t="shared" si="0"/>
        <v>14.870088181530001</v>
      </c>
      <c r="D30" s="147">
        <f t="shared" si="1"/>
        <v>0.14495734895929224</v>
      </c>
      <c r="K30" s="52" t="s">
        <v>59</v>
      </c>
      <c r="L30" s="53" t="s">
        <v>107</v>
      </c>
    </row>
    <row r="31" spans="2:14" ht="12.75" customHeight="1" x14ac:dyDescent="0.2">
      <c r="B31" s="54" t="s">
        <v>20</v>
      </c>
      <c r="C31" s="139">
        <f t="shared" si="0"/>
        <v>11.86016650084</v>
      </c>
      <c r="D31" s="147">
        <f t="shared" si="1"/>
        <v>0.11561587753817071</v>
      </c>
      <c r="K31" s="54" t="s">
        <v>140</v>
      </c>
      <c r="L31" s="138">
        <f t="shared" ref="L31:L36" si="2">L43/1000</f>
        <v>33.492536395009999</v>
      </c>
    </row>
    <row r="32" spans="2:14" ht="12.75" customHeight="1" x14ac:dyDescent="0.2">
      <c r="B32" s="54" t="s">
        <v>142</v>
      </c>
      <c r="C32" s="139">
        <f t="shared" si="0"/>
        <v>5.9766673084299997</v>
      </c>
      <c r="D32" s="147">
        <f t="shared" si="1"/>
        <v>5.8262051849684492E-2</v>
      </c>
      <c r="K32" s="54" t="s">
        <v>141</v>
      </c>
      <c r="L32" s="139">
        <f t="shared" si="2"/>
        <v>29.405080803209998</v>
      </c>
    </row>
    <row r="33" spans="2:12" ht="12.75" customHeight="1" x14ac:dyDescent="0.2">
      <c r="B33" s="54" t="s">
        <v>143</v>
      </c>
      <c r="C33" s="139">
        <f t="shared" si="0"/>
        <v>4.9343760042700007</v>
      </c>
      <c r="D33" s="147">
        <f t="shared" si="1"/>
        <v>4.8101534813745087E-2</v>
      </c>
      <c r="K33" s="55" t="s">
        <v>20</v>
      </c>
      <c r="L33" s="139">
        <f t="shared" si="2"/>
        <v>12.539522026849999</v>
      </c>
    </row>
    <row r="34" spans="2:12" ht="12.75" customHeight="1" x14ac:dyDescent="0.2">
      <c r="B34" s="54" t="s">
        <v>144</v>
      </c>
      <c r="C34" s="139">
        <f t="shared" si="0"/>
        <v>4.4013881494899998</v>
      </c>
      <c r="D34" s="147">
        <f t="shared" si="1"/>
        <v>4.2905835533873046E-2</v>
      </c>
      <c r="K34" s="54" t="s">
        <v>144</v>
      </c>
      <c r="L34" s="139">
        <f t="shared" si="2"/>
        <v>9.7253149454900001</v>
      </c>
    </row>
    <row r="35" spans="2:12" ht="12.75" customHeight="1" x14ac:dyDescent="0.2">
      <c r="B35" s="56" t="s">
        <v>60</v>
      </c>
      <c r="C35" s="140">
        <f>C51/1000-SUM(C29:C34)</f>
        <v>30.832149848900002</v>
      </c>
      <c r="K35" s="79" t="s">
        <v>117</v>
      </c>
      <c r="L35" s="139">
        <f t="shared" si="2"/>
        <v>7.9169892904700001</v>
      </c>
    </row>
    <row r="36" spans="2:12" x14ac:dyDescent="0.2">
      <c r="C36" s="140">
        <f>SUM(C29:C35)</f>
        <v>102.58250642888001</v>
      </c>
      <c r="K36" s="55" t="s">
        <v>120</v>
      </c>
      <c r="L36" s="139">
        <f t="shared" si="2"/>
        <v>7.0836716729600004</v>
      </c>
    </row>
    <row r="37" spans="2:12" x14ac:dyDescent="0.2">
      <c r="K37" s="56" t="s">
        <v>60</v>
      </c>
      <c r="L37" s="140">
        <f>L64/1000-SUM(L31:L36)</f>
        <v>40.202210529779975</v>
      </c>
    </row>
    <row r="40" spans="2:12" x14ac:dyDescent="0.2">
      <c r="B40" s="50" t="s">
        <v>58</v>
      </c>
      <c r="C40" s="51" t="s">
        <v>112</v>
      </c>
    </row>
    <row r="41" spans="2:12" ht="22.5" x14ac:dyDescent="0.2">
      <c r="B41" s="52" t="s">
        <v>61</v>
      </c>
      <c r="C41" s="143" t="s">
        <v>109</v>
      </c>
      <c r="K41" s="50" t="s">
        <v>58</v>
      </c>
      <c r="L41" s="51" t="s">
        <v>112</v>
      </c>
    </row>
    <row r="42" spans="2:12" ht="56.25" x14ac:dyDescent="0.2">
      <c r="B42" s="54" t="s">
        <v>39</v>
      </c>
      <c r="C42" s="144">
        <f>VLOOKUP($B42,A5.1.1!$C$4:$T$24,$D$42,FALSE)</f>
        <v>29707.670435419997</v>
      </c>
      <c r="D42">
        <v>16</v>
      </c>
      <c r="K42" s="52" t="s">
        <v>61</v>
      </c>
      <c r="L42" s="53" t="s">
        <v>107</v>
      </c>
    </row>
    <row r="43" spans="2:12" x14ac:dyDescent="0.2">
      <c r="B43" s="54" t="s">
        <v>41</v>
      </c>
      <c r="C43" s="145">
        <f>VLOOKUP($B43,A5.1.1!$C$4:$T$24,$D$42,FALSE)</f>
        <v>14870.08818153</v>
      </c>
      <c r="K43" s="54" t="str">
        <f>A5.1.1!C19</f>
        <v>Machinery and mechanical appliances; electrical equipment; parts thereof; television image and sound recorders and reproducers, and parts and accessories of such articles</v>
      </c>
      <c r="L43" s="65">
        <f>SUM(A5.1.1!R19:T19)</f>
        <v>33492.53639501</v>
      </c>
    </row>
    <row r="44" spans="2:12" x14ac:dyDescent="0.2">
      <c r="B44" s="54" t="s">
        <v>20</v>
      </c>
      <c r="C44" s="145">
        <f>VLOOKUP($B44,A5.1.1!$C$4:$T$24,$D$42,FALSE)</f>
        <v>11860.16650084</v>
      </c>
      <c r="K44" s="54" t="str">
        <f>A5.1.1!C20</f>
        <v>Vehicles, aircraft, vessels and associated transport equipment</v>
      </c>
      <c r="L44" s="65">
        <f>SUM(A5.1.1!R20:T20)</f>
        <v>29405.080803209999</v>
      </c>
    </row>
    <row r="45" spans="2:12" x14ac:dyDescent="0.2">
      <c r="B45" s="54" t="s">
        <v>37</v>
      </c>
      <c r="C45" s="145">
        <f>VLOOKUP($B45,A5.1.1!$C$4:$T$24,$D$42,FALSE)</f>
        <v>5976.66730843</v>
      </c>
      <c r="K45" s="54" t="str">
        <f>A5.1.1!C9</f>
        <v>Products of the chemical or allied industries</v>
      </c>
      <c r="L45" s="65">
        <f>SUM(A5.1.1!R9:T9)</f>
        <v>12539.52202685</v>
      </c>
    </row>
    <row r="46" spans="2:12" x14ac:dyDescent="0.2">
      <c r="B46" s="54" t="s">
        <v>22</v>
      </c>
      <c r="C46" s="145">
        <f>VLOOKUP($B46,A5.1.1!$C$4:$T$24,$D$42,FALSE)</f>
        <v>4934.3760042700005</v>
      </c>
      <c r="K46" s="54" t="str">
        <f>A5.1.1!C14</f>
        <v>Textiles and textile articles</v>
      </c>
      <c r="L46" s="65">
        <f>SUM(A5.1.1!R14:T14)</f>
        <v>9725.3149454899994</v>
      </c>
    </row>
    <row r="47" spans="2:12" x14ac:dyDescent="0.2">
      <c r="B47" s="54" t="s">
        <v>30</v>
      </c>
      <c r="C47" s="145">
        <f>VLOOKUP($B47,A5.1.1!$C$4:$T$24,$D$42,FALSE)</f>
        <v>4401.3881494899997</v>
      </c>
      <c r="K47" s="54" t="str">
        <f>A5.1.1!C24</f>
        <v>Not assigned3</v>
      </c>
      <c r="L47" s="65">
        <f>SUM(A5.1.1!R24:T24)</f>
        <v>7916.98929047</v>
      </c>
    </row>
    <row r="48" spans="2:12" x14ac:dyDescent="0.2">
      <c r="B48" s="54" t="s">
        <v>16</v>
      </c>
      <c r="C48" s="145">
        <f>VLOOKUP($B48,A5.1.1!$C$4:$T$24,$D$42,FALSE)</f>
        <v>3746.9112074200002</v>
      </c>
      <c r="K48" s="54" t="str">
        <f>A5.1.1!C7</f>
        <v>Prepared foodstuffs; beverages, spirits and vinegar; tobacco and manufactured tobacco substitutes</v>
      </c>
      <c r="L48" s="65">
        <f>SUM(A5.1.1!R7:T7)</f>
        <v>7083.6716729600003</v>
      </c>
    </row>
    <row r="49" spans="2:12" x14ac:dyDescent="0.2">
      <c r="B49" s="54" t="s">
        <v>18</v>
      </c>
      <c r="C49" s="145">
        <f>VLOOKUP($B49,A5.1.1!$C$4:$T$24,$D$42,FALSE)</f>
        <v>3153.29729989</v>
      </c>
      <c r="K49" s="54" t="str">
        <f>A5.1.1!C18</f>
        <v>Base metals and articles of base metals</v>
      </c>
      <c r="L49" s="65">
        <f>SUM(A5.1.1!R18:T18)</f>
        <v>6930.5518264100001</v>
      </c>
    </row>
    <row r="50" spans="2:12" x14ac:dyDescent="0.2">
      <c r="B50" s="54" t="s">
        <v>43</v>
      </c>
      <c r="C50" s="145">
        <f>VLOOKUP($B50,A5.1.1!$C$4:$T$24,$D$42,FALSE)</f>
        <v>2980.9156370199998</v>
      </c>
      <c r="K50" s="54" t="str">
        <f>A5.1.1!C10</f>
        <v xml:space="preserve">Plastics and articles thereof; rubber and articles thereof </v>
      </c>
      <c r="L50" s="65">
        <f>SUM(A5.1.1!R10:T10)</f>
        <v>6626.4791518000002</v>
      </c>
    </row>
    <row r="51" spans="2:12" x14ac:dyDescent="0.2">
      <c r="B51" s="58" t="s">
        <v>49</v>
      </c>
      <c r="C51" s="146">
        <f>A5.1.1!$R$25</f>
        <v>102582.50642888001</v>
      </c>
      <c r="K51" s="79" t="str">
        <f>A5.1.1!C8</f>
        <v xml:space="preserve">Mineral products </v>
      </c>
      <c r="L51" s="65">
        <f>SUM(A5.1.1!R8:T8)</f>
        <v>4671.6226096400005</v>
      </c>
    </row>
    <row r="52" spans="2:12" x14ac:dyDescent="0.2">
      <c r="K52" s="54" t="str">
        <f>A5.1.1!C15</f>
        <v>Footwear, headgear, umbrellas, sun umbrellas, walking-sticks, seatsticks, whips, riding-crops and parts thereof; prepared feathers and articles made therewith; artifical flowers; articles of human hair</v>
      </c>
      <c r="L52" s="65">
        <f>SUM(A5.1.1!R15:T15)</f>
        <v>4064.8491410999995</v>
      </c>
    </row>
    <row r="53" spans="2:12" x14ac:dyDescent="0.2">
      <c r="K53" s="54" t="str">
        <f>A5.1.1!C22</f>
        <v>Miscellaneous manufactured articles</v>
      </c>
      <c r="L53" s="65">
        <f>SUM(A5.1.1!R22:T22)</f>
        <v>3295.5339683899997</v>
      </c>
    </row>
    <row r="54" spans="2:12" x14ac:dyDescent="0.2">
      <c r="K54" s="54" t="str">
        <f>A5.1.1!C21</f>
        <v>Optical, photographic, cinematographic, measuring, checking, precision, medical or surgical instruments and apparatus; clocks and watches; musical instruments; parts and accessories thereof</v>
      </c>
      <c r="L54" s="65">
        <f>SUM(A5.1.1!R21:T21)</f>
        <v>3000.45020088</v>
      </c>
    </row>
    <row r="55" spans="2:12" x14ac:dyDescent="0.2">
      <c r="K55" s="54" t="str">
        <f>A5.1.1!C13</f>
        <v xml:space="preserve">Pulp of wood or of other fibrous cellulosic material; waste and scrap of paper or paperboard; paper and paperboard and articles thereof </v>
      </c>
      <c r="L55" s="65">
        <f>SUM(A5.1.1!R13:T13)</f>
        <v>1891.38150292</v>
      </c>
    </row>
    <row r="56" spans="2:12" x14ac:dyDescent="0.2">
      <c r="K56" s="54" t="str">
        <f>A5.1.1!C16</f>
        <v>Articles of stone, plaster, cement, asbestos, mica or similar materials; ceramic products; glass and glassware</v>
      </c>
      <c r="L56" s="65">
        <f>SUM(A5.1.1!R16:T16)</f>
        <v>1859.8996624699998</v>
      </c>
    </row>
    <row r="57" spans="2:12" x14ac:dyDescent="0.2">
      <c r="K57" s="54" t="str">
        <f>A5.1.1!C4</f>
        <v>Live animals; Animal products</v>
      </c>
      <c r="L57" s="65">
        <f>SUM(A5.1.1!R4:T4)</f>
        <v>1846.2467138900001</v>
      </c>
    </row>
    <row r="58" spans="2:12" x14ac:dyDescent="0.2">
      <c r="K58" s="54" t="str">
        <f>A5.1.1!C5</f>
        <v>Vegetable products</v>
      </c>
      <c r="L58" s="65">
        <f>SUM(A5.1.1!R5:T5)</f>
        <v>1522.9224441099998</v>
      </c>
    </row>
    <row r="59" spans="2:12" x14ac:dyDescent="0.2">
      <c r="K59" s="54" t="str">
        <f>A5.1.1!C6</f>
        <v>Animal or vegetable fats and oils and their cleavage products; prepared edible fats; animal or vegetable waxes</v>
      </c>
      <c r="L59" s="65">
        <f>SUM(A5.1.1!R6:T6)</f>
        <v>1519.06517452</v>
      </c>
    </row>
    <row r="60" spans="2:12" x14ac:dyDescent="0.2">
      <c r="K60" s="54" t="str">
        <f>A5.1.1!C17</f>
        <v>Natural or cultured pearls, precious or semi precious stones, precious metals, metals clad with precious metal and articles thereof; imitation jewellery; coin</v>
      </c>
      <c r="L60" s="65">
        <f>SUM(A5.1.1!R17:T17)</f>
        <v>1199.50918598</v>
      </c>
    </row>
    <row r="61" spans="2:12" x14ac:dyDescent="0.2">
      <c r="K61" s="54" t="str">
        <f>A5.1.1!C11</f>
        <v>Raw hides and skins, leather, fur skins and articles thereof; saddlery and harness; travel articles; handbags and similar containers; articles of animal gut (other than silkworm gut)</v>
      </c>
      <c r="L61" s="65">
        <f>SUM(A5.1.1!R11:T11)</f>
        <v>1105.4754943800001</v>
      </c>
    </row>
    <row r="62" spans="2:12" x14ac:dyDescent="0.2">
      <c r="K62" s="54" t="str">
        <f>A5.1.1!C12</f>
        <v>Wood and articles of wood; wood charcoal; cork and articles of cork; manufactures of straw, of esparto or of other plaiting materials; basketware and wickerwork</v>
      </c>
      <c r="L62" s="65">
        <f>SUM(A5.1.1!R12:T12)</f>
        <v>640.25700009000002</v>
      </c>
    </row>
    <row r="63" spans="2:12" x14ac:dyDescent="0.2">
      <c r="K63" s="54" t="str">
        <f>A5.1.1!C23</f>
        <v>Works of art, collectors' pieces and antiques</v>
      </c>
      <c r="L63" s="65">
        <f>SUM(A5.1.1!R23:T23)</f>
        <v>27.9664532</v>
      </c>
    </row>
    <row r="64" spans="2:12" x14ac:dyDescent="0.2">
      <c r="K64" s="58" t="s">
        <v>49</v>
      </c>
      <c r="L64" s="137">
        <f>SUM(L43:L63)</f>
        <v>140365.32566376997</v>
      </c>
    </row>
  </sheetData>
  <hyperlinks>
    <hyperlink ref="E23" location="CONTENTS!A1" display="BACK TO CONTENTS"/>
    <hyperlink ref="N23" location="CONTENTS!A1" display="BACK TO CONTENTS"/>
  </hyperlink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N49"/>
  <sheetViews>
    <sheetView showGridLines="0" zoomScaleNormal="100" zoomScaleSheetLayoutView="90" workbookViewId="0"/>
  </sheetViews>
  <sheetFormatPr defaultRowHeight="12.75" x14ac:dyDescent="0.2"/>
  <cols>
    <col min="1" max="1" width="3.7109375" customWidth="1"/>
    <col min="11" max="18" width="0" hidden="1" customWidth="1"/>
  </cols>
  <sheetData>
    <row r="1" spans="2:11" ht="15" customHeight="1" x14ac:dyDescent="0.2">
      <c r="B1" s="136" t="s">
        <v>123</v>
      </c>
      <c r="K1" s="136" t="s">
        <v>128</v>
      </c>
    </row>
    <row r="23" spans="2:14" x14ac:dyDescent="0.2">
      <c r="E23" s="165" t="s">
        <v>111</v>
      </c>
      <c r="N23" s="82" t="s">
        <v>111</v>
      </c>
    </row>
    <row r="28" spans="2:14" x14ac:dyDescent="0.2">
      <c r="B28" s="48" t="s">
        <v>57</v>
      </c>
      <c r="C28" s="49"/>
      <c r="K28" s="48" t="s">
        <v>57</v>
      </c>
      <c r="L28" s="49"/>
    </row>
    <row r="29" spans="2:14" x14ac:dyDescent="0.2">
      <c r="B29" s="50" t="s">
        <v>58</v>
      </c>
      <c r="C29" s="51" t="s">
        <v>112</v>
      </c>
      <c r="K29" s="50" t="s">
        <v>58</v>
      </c>
      <c r="L29" s="51" t="s">
        <v>112</v>
      </c>
    </row>
    <row r="30" spans="2:14" ht="22.5" x14ac:dyDescent="0.2">
      <c r="B30" s="52" t="s">
        <v>59</v>
      </c>
      <c r="C30" s="53" t="s">
        <v>118</v>
      </c>
      <c r="D30" s="54"/>
      <c r="K30" s="52" t="s">
        <v>59</v>
      </c>
      <c r="L30" s="53" t="s">
        <v>119</v>
      </c>
      <c r="M30" s="54"/>
    </row>
    <row r="31" spans="2:14" ht="12.75" customHeight="1" x14ac:dyDescent="0.2">
      <c r="B31" s="54" t="s">
        <v>141</v>
      </c>
      <c r="C31" s="138">
        <f>C43/1000</f>
        <v>10.34592261279</v>
      </c>
      <c r="D31" s="147">
        <f>C31/$C$38</f>
        <v>0.32465064403717891</v>
      </c>
      <c r="K31" s="54" t="s">
        <v>141</v>
      </c>
      <c r="L31" s="138">
        <f>L39/1000</f>
        <v>4.1890700088899999</v>
      </c>
      <c r="M31" s="147">
        <f>L31/$L$34</f>
        <v>0.70821670362618361</v>
      </c>
    </row>
    <row r="32" spans="2:14" ht="12.75" customHeight="1" x14ac:dyDescent="0.2">
      <c r="B32" s="54" t="s">
        <v>144</v>
      </c>
      <c r="C32" s="139">
        <f t="shared" ref="C32:C36" si="0">C44/1000</f>
        <v>5.3239267959999994</v>
      </c>
      <c r="D32" s="147">
        <f t="shared" ref="D32:D37" si="1">C32/$C$38</f>
        <v>0.16706255476833592</v>
      </c>
      <c r="K32" s="54" t="s">
        <v>140</v>
      </c>
      <c r="L32" s="139">
        <f>L40/1000</f>
        <v>1.49732880297</v>
      </c>
      <c r="M32" s="147">
        <f t="shared" ref="M32:M33" si="2">L32/$L$34</f>
        <v>0.25314288537396429</v>
      </c>
    </row>
    <row r="33" spans="2:13" ht="12.75" customHeight="1" x14ac:dyDescent="0.2">
      <c r="B33" s="55" t="s">
        <v>145</v>
      </c>
      <c r="C33" s="139">
        <f t="shared" si="0"/>
        <v>3.3367603928400005</v>
      </c>
      <c r="D33" s="147">
        <f t="shared" si="1"/>
        <v>0.10470611960639113</v>
      </c>
      <c r="K33" s="56" t="s">
        <v>60</v>
      </c>
      <c r="L33" s="140">
        <f>L41/1000-SUM(L31:L32)</f>
        <v>0.22855629642999986</v>
      </c>
      <c r="M33" s="147">
        <f t="shared" si="2"/>
        <v>3.8640410999852028E-2</v>
      </c>
    </row>
    <row r="34" spans="2:13" ht="12.75" customHeight="1" x14ac:dyDescent="0.2">
      <c r="B34" s="54" t="s">
        <v>146</v>
      </c>
      <c r="C34" s="139">
        <f t="shared" si="0"/>
        <v>2.4019213199899996</v>
      </c>
      <c r="D34" s="147">
        <f t="shared" si="1"/>
        <v>7.5371267758893329E-2</v>
      </c>
      <c r="L34" s="140">
        <f>SUM(L31:L33)</f>
        <v>5.91495510829</v>
      </c>
    </row>
    <row r="35" spans="2:13" ht="12.75" customHeight="1" x14ac:dyDescent="0.2">
      <c r="B35" s="54" t="s">
        <v>140</v>
      </c>
      <c r="C35" s="139">
        <f t="shared" si="0"/>
        <v>2.2875371566199996</v>
      </c>
      <c r="D35" s="147">
        <f t="shared" si="1"/>
        <v>7.1781941442087424E-2</v>
      </c>
    </row>
    <row r="36" spans="2:13" ht="12.75" customHeight="1" x14ac:dyDescent="0.2">
      <c r="B36" s="54" t="s">
        <v>143</v>
      </c>
      <c r="C36" s="139">
        <f t="shared" si="0"/>
        <v>1.69210243199</v>
      </c>
      <c r="D36" s="147">
        <f t="shared" si="1"/>
        <v>5.3097453449276126E-2</v>
      </c>
    </row>
    <row r="37" spans="2:13" ht="12.75" customHeight="1" x14ac:dyDescent="0.2">
      <c r="B37" s="56" t="s">
        <v>60</v>
      </c>
      <c r="C37" s="140">
        <f>C49/1000-SUM(C31:C36)</f>
        <v>6.4796934163699973</v>
      </c>
      <c r="D37" s="147">
        <f t="shared" si="1"/>
        <v>0.20333001893783711</v>
      </c>
      <c r="K37" s="50" t="s">
        <v>58</v>
      </c>
      <c r="L37" s="51" t="s">
        <v>112</v>
      </c>
    </row>
    <row r="38" spans="2:13" x14ac:dyDescent="0.2">
      <c r="C38" s="140">
        <f>SUM(C31:C37)</f>
        <v>31.867864126599997</v>
      </c>
      <c r="K38" s="52" t="s">
        <v>61</v>
      </c>
      <c r="L38" s="53" t="s">
        <v>119</v>
      </c>
    </row>
    <row r="39" spans="2:13" x14ac:dyDescent="0.2">
      <c r="K39" s="54" t="s">
        <v>41</v>
      </c>
      <c r="L39" s="148">
        <f>VLOOKUP($K39,A5.1.1!$C$4:$T$24,$M$39,FALSE)</f>
        <v>4189.0700088900003</v>
      </c>
      <c r="M39">
        <v>18</v>
      </c>
    </row>
    <row r="40" spans="2:13" x14ac:dyDescent="0.2">
      <c r="K40" s="54" t="s">
        <v>39</v>
      </c>
      <c r="L40" s="148">
        <f>VLOOKUP($K40,A5.1.1!$C$4:$T$24,$M$39,FALSE)</f>
        <v>1497.32880297</v>
      </c>
    </row>
    <row r="41" spans="2:13" x14ac:dyDescent="0.2">
      <c r="B41" s="50" t="s">
        <v>58</v>
      </c>
      <c r="C41" s="51" t="s">
        <v>112</v>
      </c>
      <c r="K41" s="58" t="s">
        <v>49</v>
      </c>
      <c r="L41" s="150">
        <f>A5.1.1!$T$25</f>
        <v>5914.9551082899998</v>
      </c>
    </row>
    <row r="42" spans="2:13" ht="22.5" x14ac:dyDescent="0.2">
      <c r="B42" s="52" t="s">
        <v>61</v>
      </c>
      <c r="C42" s="53" t="s">
        <v>118</v>
      </c>
    </row>
    <row r="43" spans="2:13" x14ac:dyDescent="0.2">
      <c r="B43" s="54" t="s">
        <v>41</v>
      </c>
      <c r="C43" s="148">
        <f>VLOOKUP($B43,A5.1.1!$C$4:$T$24,$D$43,FALSE)</f>
        <v>10345.92261279</v>
      </c>
      <c r="D43">
        <v>17</v>
      </c>
    </row>
    <row r="44" spans="2:13" x14ac:dyDescent="0.2">
      <c r="B44" s="54" t="s">
        <v>30</v>
      </c>
      <c r="C44" s="149">
        <f>VLOOKUP($B44,A5.1.1!$C$4:$T$24,$D$43,FALSE)</f>
        <v>5323.9267959999997</v>
      </c>
    </row>
    <row r="45" spans="2:13" x14ac:dyDescent="0.2">
      <c r="B45" s="54" t="s">
        <v>16</v>
      </c>
      <c r="C45" s="149">
        <f>VLOOKUP($B45,A5.1.1!$C$4:$T$24,$D$43,FALSE)</f>
        <v>3336.7603928400003</v>
      </c>
    </row>
    <row r="46" spans="2:13" x14ac:dyDescent="0.2">
      <c r="B46" s="54" t="s">
        <v>32</v>
      </c>
      <c r="C46" s="149">
        <f>VLOOKUP($B46,A5.1.1!$C$4:$T$24,$D$43,FALSE)</f>
        <v>2401.9213199899996</v>
      </c>
    </row>
    <row r="47" spans="2:13" x14ac:dyDescent="0.2">
      <c r="B47" s="54" t="s">
        <v>39</v>
      </c>
      <c r="C47" s="149">
        <f>VLOOKUP($B47,A5.1.1!$C$4:$T$24,$D$43,FALSE)</f>
        <v>2287.5371566199997</v>
      </c>
    </row>
    <row r="48" spans="2:13" x14ac:dyDescent="0.2">
      <c r="B48" s="54" t="s">
        <v>22</v>
      </c>
      <c r="C48" s="149">
        <f>VLOOKUP($B48,A5.1.1!$C$4:$T$24,$D$43,FALSE)</f>
        <v>1692.10243199</v>
      </c>
    </row>
    <row r="49" spans="2:3" x14ac:dyDescent="0.2">
      <c r="B49" s="58" t="s">
        <v>49</v>
      </c>
      <c r="C49" s="150">
        <f>A5.1.1!$S$25</f>
        <v>31867.864126599998</v>
      </c>
    </row>
  </sheetData>
  <hyperlinks>
    <hyperlink ref="N23" location="CONTENTS!A1" display="BACK TO CONTENTS"/>
    <hyperlink ref="E23" location="CONTENTS!A1" display="BACK TO CONTENTS"/>
  </hyperlink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W63"/>
  <sheetViews>
    <sheetView showGridLines="0" zoomScaleNormal="100" zoomScaleSheetLayoutView="90" workbookViewId="0"/>
  </sheetViews>
  <sheetFormatPr defaultRowHeight="12.75" x14ac:dyDescent="0.2"/>
  <cols>
    <col min="1" max="1" width="3.7109375" customWidth="1"/>
    <col min="2" max="3" width="9.140625" customWidth="1"/>
  </cols>
  <sheetData>
    <row r="1" spans="2:23" ht="15" customHeight="1" x14ac:dyDescent="0.2">
      <c r="B1" s="136" t="s">
        <v>129</v>
      </c>
      <c r="W1" s="136" t="s">
        <v>121</v>
      </c>
    </row>
    <row r="9" spans="2:23" x14ac:dyDescent="0.2">
      <c r="I9" s="47"/>
    </row>
    <row r="24" spans="2:21" x14ac:dyDescent="0.2">
      <c r="D24" s="165" t="s">
        <v>111</v>
      </c>
    </row>
    <row r="26" spans="2:21" ht="15.75" x14ac:dyDescent="0.25">
      <c r="U26" s="153"/>
    </row>
    <row r="27" spans="2:21" ht="15" customHeight="1" x14ac:dyDescent="0.2"/>
    <row r="28" spans="2:21" ht="15" customHeight="1" x14ac:dyDescent="0.2">
      <c r="B28" s="48" t="s">
        <v>124</v>
      </c>
      <c r="C28" s="49"/>
    </row>
    <row r="29" spans="2:21" ht="15" customHeight="1" x14ac:dyDescent="0.2">
      <c r="B29" s="50" t="s">
        <v>58</v>
      </c>
      <c r="C29" s="59" t="s">
        <v>112</v>
      </c>
    </row>
    <row r="30" spans="2:21" ht="22.5" x14ac:dyDescent="0.2">
      <c r="B30" s="52" t="s">
        <v>125</v>
      </c>
      <c r="C30" s="53" t="s">
        <v>64</v>
      </c>
    </row>
    <row r="31" spans="2:21" ht="15" customHeight="1" x14ac:dyDescent="0.2">
      <c r="B31" s="55" t="str">
        <f>B40</f>
        <v>Asia</v>
      </c>
      <c r="C31" s="151">
        <f>C40/1000</f>
        <v>65.842776241850004</v>
      </c>
    </row>
    <row r="32" spans="2:21" ht="15" customHeight="1" x14ac:dyDescent="0.2">
      <c r="B32" s="55" t="str">
        <f t="shared" ref="B32:B36" si="0">B41</f>
        <v>Europe</v>
      </c>
      <c r="C32" s="151">
        <f t="shared" ref="C32:C36" si="1">C41/1000</f>
        <v>48.378203214889993</v>
      </c>
    </row>
    <row r="33" spans="2:3" ht="15" customHeight="1" x14ac:dyDescent="0.2">
      <c r="B33" s="55" t="str">
        <f t="shared" si="0"/>
        <v>Americas</v>
      </c>
      <c r="C33" s="151">
        <f t="shared" si="1"/>
        <v>18.370663285970004</v>
      </c>
    </row>
    <row r="34" spans="2:3" ht="15" customHeight="1" x14ac:dyDescent="0.2">
      <c r="B34" s="54" t="str">
        <f t="shared" si="0"/>
        <v>Africa</v>
      </c>
      <c r="C34" s="151">
        <f t="shared" si="1"/>
        <v>5.2939371882500001</v>
      </c>
    </row>
    <row r="35" spans="2:3" ht="15" customHeight="1" x14ac:dyDescent="0.2">
      <c r="B35" s="55" t="str">
        <f t="shared" si="0"/>
        <v>Oceania</v>
      </c>
      <c r="C35" s="151">
        <f t="shared" si="1"/>
        <v>2.1242155395900002</v>
      </c>
    </row>
    <row r="36" spans="2:3" ht="15" customHeight="1" x14ac:dyDescent="0.2">
      <c r="B36" s="56" t="str">
        <f t="shared" si="0"/>
        <v>Other</v>
      </c>
      <c r="C36" s="152">
        <f t="shared" si="1"/>
        <v>0.35553019321999429</v>
      </c>
    </row>
    <row r="37" spans="2:3" ht="15" customHeight="1" x14ac:dyDescent="0.2">
      <c r="B37" s="25"/>
      <c r="C37" s="61"/>
    </row>
    <row r="38" spans="2:3" ht="15" customHeight="1" x14ac:dyDescent="0.2">
      <c r="B38" s="50" t="s">
        <v>58</v>
      </c>
      <c r="C38" s="59" t="s">
        <v>112</v>
      </c>
    </row>
    <row r="39" spans="2:3" ht="15" customHeight="1" x14ac:dyDescent="0.2">
      <c r="B39" s="48" t="s">
        <v>125</v>
      </c>
      <c r="C39" s="154" t="s">
        <v>64</v>
      </c>
    </row>
    <row r="40" spans="2:3" ht="15" customHeight="1" x14ac:dyDescent="0.2">
      <c r="B40" s="156" t="str">
        <f>A5.2.1!C7</f>
        <v>Asia</v>
      </c>
      <c r="C40" s="157">
        <f>A5.2.1!W7</f>
        <v>65842.776241850006</v>
      </c>
    </row>
    <row r="41" spans="2:3" ht="20.100000000000001" customHeight="1" x14ac:dyDescent="0.2">
      <c r="B41" s="55" t="str">
        <f>A5.2.1!C5</f>
        <v>Europe</v>
      </c>
      <c r="C41" s="155">
        <f>A5.2.1!W5</f>
        <v>48378.203214889996</v>
      </c>
    </row>
    <row r="42" spans="2:3" x14ac:dyDescent="0.2">
      <c r="B42" s="55" t="str">
        <f>A5.2.1!C6</f>
        <v>Americas</v>
      </c>
      <c r="C42" s="155">
        <f>A5.2.1!W6</f>
        <v>18370.663285970004</v>
      </c>
    </row>
    <row r="43" spans="2:3" ht="15" customHeight="1" x14ac:dyDescent="0.2">
      <c r="B43" s="55" t="str">
        <f>A5.2.1!C4</f>
        <v>Africa</v>
      </c>
      <c r="C43" s="155">
        <f>A5.2.1!W4</f>
        <v>5293.93718825</v>
      </c>
    </row>
    <row r="44" spans="2:3" ht="15" customHeight="1" x14ac:dyDescent="0.2">
      <c r="B44" s="55" t="str">
        <f>A5.2.1!C8</f>
        <v>Oceania</v>
      </c>
      <c r="C44" s="155">
        <f>A5.2.1!W8</f>
        <v>2124.2155395900004</v>
      </c>
    </row>
    <row r="45" spans="2:3" ht="15" customHeight="1" x14ac:dyDescent="0.2">
      <c r="B45" s="56" t="str">
        <f>A5.2.1!C9</f>
        <v>Other</v>
      </c>
      <c r="C45" s="158">
        <f>A5.2.1!W9</f>
        <v>355.53019321999432</v>
      </c>
    </row>
    <row r="46" spans="2:3" ht="15" customHeight="1" x14ac:dyDescent="0.2">
      <c r="B46" s="26"/>
      <c r="C46" s="62"/>
    </row>
    <row r="47" spans="2:3" ht="15" customHeight="1" x14ac:dyDescent="0.2">
      <c r="B47" s="25"/>
      <c r="C47" s="62"/>
    </row>
    <row r="48" spans="2:3" ht="15" customHeight="1" x14ac:dyDescent="0.2">
      <c r="B48" s="26"/>
      <c r="C48" s="62"/>
    </row>
    <row r="49" spans="2:3" ht="15" customHeight="1" x14ac:dyDescent="0.2">
      <c r="B49" s="25"/>
      <c r="C49" s="62"/>
    </row>
    <row r="50" spans="2:3" ht="15" customHeight="1" x14ac:dyDescent="0.2">
      <c r="B50" s="25"/>
      <c r="C50" s="62"/>
    </row>
    <row r="51" spans="2:3" ht="15" customHeight="1" x14ac:dyDescent="0.2">
      <c r="B51" s="25"/>
      <c r="C51" s="62"/>
    </row>
    <row r="52" spans="2:3" ht="15" customHeight="1" x14ac:dyDescent="0.2">
      <c r="B52" s="25"/>
      <c r="C52" s="62"/>
    </row>
    <row r="53" spans="2:3" ht="15" customHeight="1" x14ac:dyDescent="0.2">
      <c r="B53" s="25"/>
      <c r="C53" s="62"/>
    </row>
    <row r="54" spans="2:3" x14ac:dyDescent="0.2">
      <c r="B54" s="63"/>
      <c r="C54" s="62"/>
    </row>
    <row r="55" spans="2:3" x14ac:dyDescent="0.2">
      <c r="B55" s="25"/>
      <c r="C55" s="62"/>
    </row>
    <row r="56" spans="2:3" x14ac:dyDescent="0.2">
      <c r="B56" s="57"/>
      <c r="C56" s="62"/>
    </row>
    <row r="57" spans="2:3" x14ac:dyDescent="0.2">
      <c r="B57" s="26"/>
      <c r="C57" s="62"/>
    </row>
    <row r="58" spans="2:3" x14ac:dyDescent="0.2">
      <c r="B58" s="25"/>
      <c r="C58" s="62"/>
    </row>
    <row r="59" spans="2:3" x14ac:dyDescent="0.2">
      <c r="B59" s="25"/>
      <c r="C59" s="62"/>
    </row>
    <row r="60" spans="2:3" x14ac:dyDescent="0.2">
      <c r="B60" s="25"/>
      <c r="C60" s="62"/>
    </row>
    <row r="61" spans="2:3" x14ac:dyDescent="0.2">
      <c r="B61" s="25"/>
      <c r="C61" s="62"/>
    </row>
    <row r="62" spans="2:3" x14ac:dyDescent="0.2">
      <c r="B62" s="63"/>
      <c r="C62" s="62"/>
    </row>
    <row r="63" spans="2:3" x14ac:dyDescent="0.2">
      <c r="B63" s="63"/>
      <c r="C63" s="62"/>
    </row>
  </sheetData>
  <sortState ref="B40:C45">
    <sortCondition descending="1" ref="C40:C45"/>
  </sortState>
  <hyperlinks>
    <hyperlink ref="D24" location="CONTENTS!A1" display="BACK TO CONTENTS"/>
  </hyperlink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1:W63"/>
  <sheetViews>
    <sheetView showGridLines="0" zoomScaleNormal="100" zoomScaleSheetLayoutView="90" workbookViewId="0"/>
  </sheetViews>
  <sheetFormatPr defaultRowHeight="12.75" x14ac:dyDescent="0.2"/>
  <cols>
    <col min="1" max="1" width="3.7109375" customWidth="1"/>
    <col min="2" max="3" width="9.140625" customWidth="1"/>
  </cols>
  <sheetData>
    <row r="1" spans="2:23" ht="15" customHeight="1" x14ac:dyDescent="0.2">
      <c r="B1" s="136" t="s">
        <v>126</v>
      </c>
      <c r="W1" s="136" t="s">
        <v>121</v>
      </c>
    </row>
    <row r="9" spans="2:23" x14ac:dyDescent="0.2">
      <c r="I9" s="47"/>
    </row>
    <row r="24" spans="2:21" x14ac:dyDescent="0.2">
      <c r="D24" s="165" t="s">
        <v>111</v>
      </c>
    </row>
    <row r="26" spans="2:21" ht="15.75" x14ac:dyDescent="0.25">
      <c r="U26" s="153"/>
    </row>
    <row r="27" spans="2:21" ht="15" customHeight="1" x14ac:dyDescent="0.2"/>
    <row r="28" spans="2:21" ht="15" customHeight="1" x14ac:dyDescent="0.2">
      <c r="B28" s="48" t="s">
        <v>62</v>
      </c>
      <c r="C28" s="49"/>
    </row>
    <row r="29" spans="2:21" ht="15" customHeight="1" x14ac:dyDescent="0.2">
      <c r="B29" s="50" t="s">
        <v>58</v>
      </c>
      <c r="C29" s="59" t="s">
        <v>112</v>
      </c>
    </row>
    <row r="30" spans="2:21" ht="22.5" x14ac:dyDescent="0.2">
      <c r="B30" s="52" t="s">
        <v>63</v>
      </c>
      <c r="C30" s="53" t="s">
        <v>64</v>
      </c>
    </row>
    <row r="31" spans="2:21" ht="15" customHeight="1" x14ac:dyDescent="0.2">
      <c r="B31" s="55" t="str">
        <f>A5.3.1!C4</f>
        <v>China</v>
      </c>
      <c r="C31" s="151">
        <f>A5.3.1!W4/1000</f>
        <v>30.579074593529995</v>
      </c>
    </row>
    <row r="32" spans="2:21" ht="15" customHeight="1" x14ac:dyDescent="0.2">
      <c r="B32" s="55" t="str">
        <f>A5.3.1!C5</f>
        <v>Germany</v>
      </c>
      <c r="C32" s="151">
        <f>A5.3.1!W5/1000</f>
        <v>17.383791830690001</v>
      </c>
    </row>
    <row r="33" spans="2:3" ht="15" customHeight="1" x14ac:dyDescent="0.2">
      <c r="B33" s="55" t="str">
        <f>A5.3.1!C6</f>
        <v>USA</v>
      </c>
      <c r="C33" s="151">
        <f>A5.3.1!W6/1000</f>
        <v>11.344981790249999</v>
      </c>
    </row>
    <row r="34" spans="2:3" ht="15" customHeight="1" x14ac:dyDescent="0.2">
      <c r="B34" s="54" t="str">
        <f>A5.3.1!C7</f>
        <v>United Kingdom</v>
      </c>
      <c r="C34" s="151">
        <f>A5.3.1!W7/1000</f>
        <v>7.3823421804299993</v>
      </c>
    </row>
    <row r="35" spans="2:3" ht="15" customHeight="1" x14ac:dyDescent="0.2">
      <c r="B35" s="55" t="str">
        <f>A5.3.1!C8</f>
        <v>Japan</v>
      </c>
      <c r="C35" s="151">
        <f>A5.3.1!W8/1000</f>
        <v>6.9211297682400001</v>
      </c>
    </row>
    <row r="36" spans="2:3" ht="15" customHeight="1" x14ac:dyDescent="0.2">
      <c r="B36" s="55" t="str">
        <f>A5.3.1!C9</f>
        <v>India</v>
      </c>
      <c r="C36" s="151">
        <f>A5.3.1!W9/1000</f>
        <v>6.8440597207499998</v>
      </c>
    </row>
    <row r="37" spans="2:3" ht="15" customHeight="1" x14ac:dyDescent="0.2">
      <c r="B37" s="56" t="s">
        <v>73</v>
      </c>
      <c r="C37" s="152">
        <f>A5.3.1!W30/1000-SUM('Fig 5.4'!C31:C36)</f>
        <v>59.909945779880033</v>
      </c>
    </row>
    <row r="38" spans="2:3" ht="15" customHeight="1" x14ac:dyDescent="0.2">
      <c r="B38" s="25"/>
      <c r="C38" s="61"/>
    </row>
    <row r="39" spans="2:3" ht="15" customHeight="1" x14ac:dyDescent="0.2">
      <c r="B39" s="26"/>
      <c r="C39" s="62"/>
    </row>
    <row r="40" spans="2:3" ht="15" customHeight="1" x14ac:dyDescent="0.2">
      <c r="B40" s="25"/>
      <c r="C40" s="62"/>
    </row>
    <row r="41" spans="2:3" ht="20.100000000000001" customHeight="1" x14ac:dyDescent="0.2">
      <c r="B41" s="57"/>
      <c r="C41" s="62"/>
    </row>
    <row r="42" spans="2:3" x14ac:dyDescent="0.2">
      <c r="B42" s="26"/>
      <c r="C42" s="62"/>
    </row>
    <row r="43" spans="2:3" ht="15" customHeight="1" x14ac:dyDescent="0.2">
      <c r="B43" s="25"/>
      <c r="C43" s="62"/>
    </row>
    <row r="44" spans="2:3" ht="15" customHeight="1" x14ac:dyDescent="0.2">
      <c r="B44" s="25"/>
      <c r="C44" s="62"/>
    </row>
    <row r="45" spans="2:3" ht="15" customHeight="1" x14ac:dyDescent="0.2">
      <c r="B45" s="25"/>
      <c r="C45" s="62"/>
    </row>
    <row r="46" spans="2:3" ht="15" customHeight="1" x14ac:dyDescent="0.2">
      <c r="B46" s="26"/>
      <c r="C46" s="62"/>
    </row>
    <row r="47" spans="2:3" ht="15" customHeight="1" x14ac:dyDescent="0.2">
      <c r="B47" s="25"/>
      <c r="C47" s="62"/>
    </row>
    <row r="48" spans="2:3" ht="15" customHeight="1" x14ac:dyDescent="0.2">
      <c r="B48" s="26"/>
      <c r="C48" s="62"/>
    </row>
    <row r="49" spans="2:3" ht="15" customHeight="1" x14ac:dyDescent="0.2">
      <c r="B49" s="25"/>
      <c r="C49" s="62"/>
    </row>
    <row r="50" spans="2:3" ht="15" customHeight="1" x14ac:dyDescent="0.2">
      <c r="B50" s="25"/>
      <c r="C50" s="62"/>
    </row>
    <row r="51" spans="2:3" ht="15" customHeight="1" x14ac:dyDescent="0.2">
      <c r="B51" s="25"/>
      <c r="C51" s="62"/>
    </row>
    <row r="52" spans="2:3" ht="15" customHeight="1" x14ac:dyDescent="0.2">
      <c r="B52" s="25"/>
      <c r="C52" s="62"/>
    </row>
    <row r="53" spans="2:3" ht="15" customHeight="1" x14ac:dyDescent="0.2">
      <c r="B53" s="25"/>
      <c r="C53" s="62"/>
    </row>
    <row r="54" spans="2:3" x14ac:dyDescent="0.2">
      <c r="B54" s="63"/>
      <c r="C54" s="62"/>
    </row>
    <row r="55" spans="2:3" x14ac:dyDescent="0.2">
      <c r="B55" s="25"/>
      <c r="C55" s="62"/>
    </row>
    <row r="56" spans="2:3" x14ac:dyDescent="0.2">
      <c r="B56" s="57"/>
      <c r="C56" s="62"/>
    </row>
    <row r="57" spans="2:3" x14ac:dyDescent="0.2">
      <c r="B57" s="26"/>
      <c r="C57" s="62"/>
    </row>
    <row r="58" spans="2:3" x14ac:dyDescent="0.2">
      <c r="B58" s="25"/>
      <c r="C58" s="62"/>
    </row>
    <row r="59" spans="2:3" x14ac:dyDescent="0.2">
      <c r="B59" s="25"/>
      <c r="C59" s="62"/>
    </row>
    <row r="60" spans="2:3" x14ac:dyDescent="0.2">
      <c r="B60" s="25"/>
      <c r="C60" s="62"/>
    </row>
    <row r="61" spans="2:3" x14ac:dyDescent="0.2">
      <c r="B61" s="25"/>
      <c r="C61" s="62"/>
    </row>
    <row r="62" spans="2:3" x14ac:dyDescent="0.2">
      <c r="B62" s="63"/>
      <c r="C62" s="62"/>
    </row>
    <row r="63" spans="2:3" x14ac:dyDescent="0.2">
      <c r="B63" s="63"/>
      <c r="C63" s="62"/>
    </row>
  </sheetData>
  <hyperlinks>
    <hyperlink ref="D24" location="CONTENTS!A1" display="BACK TO CONTENTS"/>
  </hyperlink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B1:Z3321"/>
  <sheetViews>
    <sheetView showGridLines="0" zoomScaleNormal="100" zoomScaleSheetLayoutView="90" workbookViewId="0"/>
  </sheetViews>
  <sheetFormatPr defaultColWidth="9.140625" defaultRowHeight="12.75" x14ac:dyDescent="0.2"/>
  <cols>
    <col min="1" max="1" width="3.7109375" style="11" customWidth="1"/>
    <col min="2" max="2" width="0.85546875" style="19" customWidth="1"/>
    <col min="3" max="3" width="42.7109375" style="43" customWidth="1"/>
    <col min="4" max="4" width="7.28515625" style="43" bestFit="1" customWidth="1"/>
    <col min="5" max="7" width="8.28515625" style="44" customWidth="1"/>
    <col min="8" max="12" width="8.28515625" style="42" customWidth="1"/>
    <col min="13" max="13" width="8.7109375" style="42" customWidth="1"/>
    <col min="14" max="16" width="8.28515625" style="42" customWidth="1"/>
    <col min="17" max="17" width="8.7109375" style="42" customWidth="1"/>
    <col min="18" max="20" width="8.28515625" style="42" customWidth="1"/>
    <col min="21" max="26" width="9.140625" style="10"/>
    <col min="27" max="16384" width="9.140625" style="11"/>
  </cols>
  <sheetData>
    <row r="1" spans="2:26" s="7" customFormat="1" ht="15" customHeight="1" x14ac:dyDescent="0.2">
      <c r="B1" s="103" t="s">
        <v>138</v>
      </c>
      <c r="C1" s="80"/>
      <c r="D1" s="80"/>
      <c r="E1" s="81"/>
      <c r="F1" s="81"/>
      <c r="G1" s="4"/>
      <c r="H1" s="5"/>
      <c r="I1" s="5"/>
      <c r="J1" s="5"/>
      <c r="K1" s="5"/>
      <c r="L1" s="5"/>
      <c r="M1" s="5"/>
      <c r="N1" s="5"/>
      <c r="P1" s="5"/>
      <c r="Q1" s="5"/>
      <c r="R1" s="5"/>
      <c r="S1" s="5"/>
      <c r="T1" s="5"/>
      <c r="U1" s="6"/>
      <c r="V1" s="6"/>
      <c r="W1" s="6"/>
      <c r="X1" s="6"/>
      <c r="Y1" s="6"/>
      <c r="Z1" s="6"/>
    </row>
    <row r="2" spans="2:26" s="7" customFormat="1" ht="13.35" customHeight="1" x14ac:dyDescent="0.2">
      <c r="B2" s="159"/>
      <c r="C2" s="161" t="s">
        <v>130</v>
      </c>
      <c r="D2" s="162"/>
      <c r="E2" s="94" t="s">
        <v>3</v>
      </c>
      <c r="F2" s="90"/>
      <c r="G2" s="90"/>
      <c r="H2" s="91"/>
      <c r="I2" s="94" t="s">
        <v>4</v>
      </c>
      <c r="J2" s="90"/>
      <c r="K2" s="90"/>
      <c r="L2" s="91"/>
      <c r="M2" s="94" t="s">
        <v>5</v>
      </c>
      <c r="N2" s="90"/>
      <c r="O2" s="90"/>
      <c r="P2" s="91"/>
      <c r="Q2" s="94" t="s">
        <v>112</v>
      </c>
      <c r="R2" s="90"/>
      <c r="S2" s="90"/>
      <c r="T2" s="91"/>
      <c r="U2" s="6"/>
      <c r="V2" s="6"/>
      <c r="W2" s="6"/>
      <c r="X2" s="6"/>
      <c r="Y2" s="6"/>
      <c r="Z2" s="6"/>
    </row>
    <row r="3" spans="2:26" ht="24.95" customHeight="1" x14ac:dyDescent="0.2">
      <c r="B3" s="87"/>
      <c r="C3" s="104" t="s">
        <v>6</v>
      </c>
      <c r="D3" s="95" t="s">
        <v>7</v>
      </c>
      <c r="E3" s="88" t="s">
        <v>8</v>
      </c>
      <c r="F3" s="88" t="s">
        <v>110</v>
      </c>
      <c r="G3" s="88" t="s">
        <v>56</v>
      </c>
      <c r="H3" s="89" t="s">
        <v>10</v>
      </c>
      <c r="I3" s="88" t="s">
        <v>8</v>
      </c>
      <c r="J3" s="88" t="s">
        <v>110</v>
      </c>
      <c r="K3" s="88" t="s">
        <v>56</v>
      </c>
      <c r="L3" s="89" t="s">
        <v>10</v>
      </c>
      <c r="M3" s="88" t="s">
        <v>8</v>
      </c>
      <c r="N3" s="88" t="s">
        <v>110</v>
      </c>
      <c r="O3" s="88" t="s">
        <v>56</v>
      </c>
      <c r="P3" s="89" t="s">
        <v>10</v>
      </c>
      <c r="Q3" s="88" t="s">
        <v>8</v>
      </c>
      <c r="R3" s="88" t="s">
        <v>110</v>
      </c>
      <c r="S3" s="88" t="s">
        <v>56</v>
      </c>
      <c r="T3" s="89" t="s">
        <v>10</v>
      </c>
    </row>
    <row r="4" spans="2:26" ht="13.35" customHeight="1" x14ac:dyDescent="0.2">
      <c r="B4" s="12"/>
      <c r="C4" s="15" t="s">
        <v>11</v>
      </c>
      <c r="D4" s="107" t="s">
        <v>12</v>
      </c>
      <c r="E4" s="62">
        <v>6316.2832259999996</v>
      </c>
      <c r="F4" s="62">
        <v>790.58409376999998</v>
      </c>
      <c r="G4" s="62">
        <v>418.30362367999999</v>
      </c>
      <c r="H4" s="65">
        <v>0</v>
      </c>
      <c r="I4" s="62">
        <v>6799.7342259999996</v>
      </c>
      <c r="J4" s="62">
        <v>841.79974770000001</v>
      </c>
      <c r="K4" s="62">
        <v>415.65732181999999</v>
      </c>
      <c r="L4" s="65">
        <v>0</v>
      </c>
      <c r="M4" s="62">
        <v>9816.3476090000004</v>
      </c>
      <c r="N4" s="62">
        <v>1177.3106633499999</v>
      </c>
      <c r="O4" s="62">
        <v>441.52352334</v>
      </c>
      <c r="P4" s="65">
        <v>0</v>
      </c>
      <c r="Q4" s="62">
        <v>12089.213232</v>
      </c>
      <c r="R4" s="62">
        <v>1486.4359185200001</v>
      </c>
      <c r="S4" s="62">
        <v>359.81079536999999</v>
      </c>
      <c r="T4" s="65">
        <v>0</v>
      </c>
      <c r="U4" s="14"/>
    </row>
    <row r="5" spans="2:26" ht="13.35" customHeight="1" x14ac:dyDescent="0.2">
      <c r="B5" s="12"/>
      <c r="C5" s="15" t="s">
        <v>13</v>
      </c>
      <c r="D5" s="107" t="s">
        <v>14</v>
      </c>
      <c r="E5" s="62">
        <v>11651.445438999999</v>
      </c>
      <c r="F5" s="62">
        <v>870.74581396000008</v>
      </c>
      <c r="G5" s="62">
        <v>134.05070276999999</v>
      </c>
      <c r="H5" s="65">
        <v>0</v>
      </c>
      <c r="I5" s="62">
        <v>11130.552089000001</v>
      </c>
      <c r="J5" s="62">
        <v>950.12319122000008</v>
      </c>
      <c r="K5" s="62">
        <v>195.60482469999999</v>
      </c>
      <c r="L5" s="65">
        <v>0</v>
      </c>
      <c r="M5" s="62">
        <v>15171.037840000001</v>
      </c>
      <c r="N5" s="62">
        <v>1377.7072014</v>
      </c>
      <c r="O5" s="62">
        <v>161.3478144</v>
      </c>
      <c r="P5" s="65">
        <v>9.6864999999999994E-4</v>
      </c>
      <c r="Q5" s="62">
        <v>17709.577312000001</v>
      </c>
      <c r="R5" s="62">
        <v>1348.65032602</v>
      </c>
      <c r="S5" s="62">
        <v>174.27200328999999</v>
      </c>
      <c r="T5" s="65">
        <v>1.148E-4</v>
      </c>
      <c r="U5" s="16"/>
    </row>
    <row r="6" spans="2:26" ht="22.5" x14ac:dyDescent="0.2">
      <c r="B6" s="12"/>
      <c r="C6" s="18" t="s">
        <v>15</v>
      </c>
      <c r="D6" s="107">
        <v>15</v>
      </c>
      <c r="E6" s="62">
        <v>8869.7610349999995</v>
      </c>
      <c r="F6" s="62">
        <v>709.85423572000002</v>
      </c>
      <c r="G6" s="62">
        <v>266.52537553000002</v>
      </c>
      <c r="H6" s="65">
        <v>0</v>
      </c>
      <c r="I6" s="62">
        <v>11764.244532999999</v>
      </c>
      <c r="J6" s="62">
        <v>1012.65052273</v>
      </c>
      <c r="K6" s="62">
        <v>260.33959350999999</v>
      </c>
      <c r="L6" s="65">
        <v>0</v>
      </c>
      <c r="M6" s="62">
        <v>13322.497691</v>
      </c>
      <c r="N6" s="62">
        <v>1071.0163714600001</v>
      </c>
      <c r="O6" s="62">
        <v>256.38527764999998</v>
      </c>
      <c r="P6" s="65">
        <v>0</v>
      </c>
      <c r="Q6" s="62">
        <v>14462.005569999999</v>
      </c>
      <c r="R6" s="62">
        <v>1185.2770167000001</v>
      </c>
      <c r="S6" s="62">
        <v>333.78815781999998</v>
      </c>
      <c r="T6" s="65">
        <v>0</v>
      </c>
      <c r="U6" s="16"/>
    </row>
    <row r="7" spans="2:26" ht="22.5" x14ac:dyDescent="0.2">
      <c r="B7" s="12"/>
      <c r="C7" s="15" t="s">
        <v>16</v>
      </c>
      <c r="D7" s="107" t="s">
        <v>17</v>
      </c>
      <c r="E7" s="62">
        <v>28337.379530999999</v>
      </c>
      <c r="F7" s="62">
        <v>2584.1737791400001</v>
      </c>
      <c r="G7" s="62">
        <v>2296.0713664699997</v>
      </c>
      <c r="H7" s="65">
        <v>0</v>
      </c>
      <c r="I7" s="62">
        <v>28382.562342000001</v>
      </c>
      <c r="J7" s="62">
        <v>2525.9635710300004</v>
      </c>
      <c r="K7" s="62">
        <v>2418.7464194299996</v>
      </c>
      <c r="L7" s="65">
        <v>0</v>
      </c>
      <c r="M7" s="62">
        <v>31219.264279999999</v>
      </c>
      <c r="N7" s="62">
        <v>2993.5897117099998</v>
      </c>
      <c r="O7" s="62">
        <v>2975.9739618099998</v>
      </c>
      <c r="P7" s="65">
        <v>1.1687000000000001E-4</v>
      </c>
      <c r="Q7" s="62">
        <v>36974.636530999996</v>
      </c>
      <c r="R7" s="62">
        <v>3746.9112074200002</v>
      </c>
      <c r="S7" s="62">
        <v>3336.7603928400003</v>
      </c>
      <c r="T7" s="65">
        <v>7.2700000000000005E-5</v>
      </c>
      <c r="U7" s="16"/>
    </row>
    <row r="8" spans="2:26" ht="13.35" customHeight="1" x14ac:dyDescent="0.2">
      <c r="B8" s="12"/>
      <c r="C8" s="18" t="s">
        <v>18</v>
      </c>
      <c r="D8" s="107" t="s">
        <v>19</v>
      </c>
      <c r="E8" s="62">
        <v>128644.57484299999</v>
      </c>
      <c r="F8" s="62">
        <v>1952.1658401</v>
      </c>
      <c r="G8" s="62">
        <v>749.02316970000004</v>
      </c>
      <c r="H8" s="65">
        <v>0</v>
      </c>
      <c r="I8" s="62">
        <v>137810.828435</v>
      </c>
      <c r="J8" s="62">
        <v>2758.5703829600002</v>
      </c>
      <c r="K8" s="62">
        <v>1170.8089255</v>
      </c>
      <c r="L8" s="65">
        <v>0</v>
      </c>
      <c r="M8" s="62">
        <v>181684.262315</v>
      </c>
      <c r="N8" s="62">
        <v>3513.65697383</v>
      </c>
      <c r="O8" s="62">
        <v>2021.93844945</v>
      </c>
      <c r="P8" s="65">
        <v>0</v>
      </c>
      <c r="Q8" s="62">
        <v>198863.019742</v>
      </c>
      <c r="R8" s="62">
        <v>3153.29729989</v>
      </c>
      <c r="S8" s="62">
        <v>1518.3253097500001</v>
      </c>
      <c r="T8" s="65">
        <v>0</v>
      </c>
    </row>
    <row r="9" spans="2:26" ht="13.35" customHeight="1" x14ac:dyDescent="0.2">
      <c r="B9" s="12"/>
      <c r="C9" s="15" t="s">
        <v>20</v>
      </c>
      <c r="D9" s="107" t="s">
        <v>21</v>
      </c>
      <c r="E9" s="62">
        <v>56808.837536999999</v>
      </c>
      <c r="F9" s="62">
        <v>7941.7825560500005</v>
      </c>
      <c r="G9" s="62">
        <v>509.50979468000003</v>
      </c>
      <c r="H9" s="65">
        <v>92.817840319999988</v>
      </c>
      <c r="I9" s="62">
        <v>67843.281172000003</v>
      </c>
      <c r="J9" s="62">
        <v>8876.50087738</v>
      </c>
      <c r="K9" s="62">
        <v>496.14171256000003</v>
      </c>
      <c r="L9" s="65">
        <v>93.065270139999996</v>
      </c>
      <c r="M9" s="62">
        <v>81936.039738000007</v>
      </c>
      <c r="N9" s="62">
        <v>10450.56954604</v>
      </c>
      <c r="O9" s="62">
        <v>597.63308847999997</v>
      </c>
      <c r="P9" s="65">
        <v>125.00392866</v>
      </c>
      <c r="Q9" s="62">
        <v>92400.540372999996</v>
      </c>
      <c r="R9" s="62">
        <v>11860.16650084</v>
      </c>
      <c r="S9" s="62">
        <v>549.39184092999994</v>
      </c>
      <c r="T9" s="65">
        <v>129.96368508</v>
      </c>
    </row>
    <row r="10" spans="2:26" ht="13.35" customHeight="1" x14ac:dyDescent="0.2">
      <c r="B10" s="12"/>
      <c r="C10" s="18" t="s">
        <v>22</v>
      </c>
      <c r="D10" s="107" t="s">
        <v>23</v>
      </c>
      <c r="E10" s="62">
        <v>23234.582854</v>
      </c>
      <c r="F10" s="62">
        <v>3287.6038732299999</v>
      </c>
      <c r="G10" s="62">
        <v>1381.1999882800001</v>
      </c>
      <c r="H10" s="65">
        <v>0</v>
      </c>
      <c r="I10" s="62">
        <v>28441.042844</v>
      </c>
      <c r="J10" s="62">
        <v>3904.8907694200002</v>
      </c>
      <c r="K10" s="62">
        <v>1592.3079464899999</v>
      </c>
      <c r="L10" s="65">
        <v>0</v>
      </c>
      <c r="M10" s="62">
        <v>34500.522154999999</v>
      </c>
      <c r="N10" s="62">
        <v>4726.1311610800003</v>
      </c>
      <c r="O10" s="62">
        <v>1746.1170293299999</v>
      </c>
      <c r="P10" s="65">
        <v>8.749500000000001E-4</v>
      </c>
      <c r="Q10" s="62">
        <v>35183.091821000002</v>
      </c>
      <c r="R10" s="62">
        <v>4934.3760042700005</v>
      </c>
      <c r="S10" s="62">
        <v>1692.10243199</v>
      </c>
      <c r="T10" s="65">
        <v>7.1553999999999997E-4</v>
      </c>
    </row>
    <row r="11" spans="2:26" s="19" customFormat="1" ht="33.75" customHeight="1" x14ac:dyDescent="0.2">
      <c r="B11" s="17"/>
      <c r="C11" s="18" t="s">
        <v>24</v>
      </c>
      <c r="D11" s="107" t="s">
        <v>25</v>
      </c>
      <c r="E11" s="62">
        <v>2186.720069</v>
      </c>
      <c r="F11" s="62">
        <v>349.48082980000004</v>
      </c>
      <c r="G11" s="62">
        <v>381.03530966000005</v>
      </c>
      <c r="H11" s="65">
        <v>2.0530299999999998E-2</v>
      </c>
      <c r="I11" s="62">
        <v>2649.9153889999998</v>
      </c>
      <c r="J11" s="62">
        <v>413.40196939999998</v>
      </c>
      <c r="K11" s="62">
        <v>436.54038687000002</v>
      </c>
      <c r="L11" s="65">
        <v>3.3822809999999995E-2</v>
      </c>
      <c r="M11" s="62">
        <v>3086.9956379999999</v>
      </c>
      <c r="N11" s="62">
        <v>483.75045902999994</v>
      </c>
      <c r="O11" s="62">
        <v>562.42856876999997</v>
      </c>
      <c r="P11" s="65">
        <v>3.5338730000000006E-2</v>
      </c>
      <c r="Q11" s="62">
        <v>3314.3073380000001</v>
      </c>
      <c r="R11" s="62">
        <v>518.70908132</v>
      </c>
      <c r="S11" s="62">
        <v>586.72219112000005</v>
      </c>
      <c r="T11" s="65">
        <v>4.4221940000000001E-2</v>
      </c>
    </row>
    <row r="12" spans="2:26" s="19" customFormat="1" ht="33.75" x14ac:dyDescent="0.2">
      <c r="B12" s="17"/>
      <c r="C12" s="18" t="s">
        <v>26</v>
      </c>
      <c r="D12" s="107" t="s">
        <v>27</v>
      </c>
      <c r="E12" s="62">
        <v>2208.6128330000001</v>
      </c>
      <c r="F12" s="62">
        <v>347.26908175</v>
      </c>
      <c r="G12" s="62">
        <v>100.87776529000001</v>
      </c>
      <c r="H12" s="65">
        <v>0</v>
      </c>
      <c r="I12" s="62">
        <v>2238.9390060000001</v>
      </c>
      <c r="J12" s="62">
        <v>353.44226995999998</v>
      </c>
      <c r="K12" s="62">
        <v>108.14210079999999</v>
      </c>
      <c r="L12" s="65">
        <v>0</v>
      </c>
      <c r="M12" s="62">
        <v>2747.6169380000001</v>
      </c>
      <c r="N12" s="62">
        <v>433.70456354000004</v>
      </c>
      <c r="O12" s="62">
        <v>138.98433059999999</v>
      </c>
      <c r="P12" s="65">
        <v>0</v>
      </c>
      <c r="Q12" s="62">
        <v>3269.3806519999998</v>
      </c>
      <c r="R12" s="62">
        <v>505.72649086000001</v>
      </c>
      <c r="S12" s="62">
        <v>134.53050922999998</v>
      </c>
      <c r="T12" s="65">
        <v>0</v>
      </c>
    </row>
    <row r="13" spans="2:26" s="19" customFormat="1" ht="33.75" x14ac:dyDescent="0.2">
      <c r="B13" s="17"/>
      <c r="C13" s="15" t="s">
        <v>28</v>
      </c>
      <c r="D13" s="107" t="s">
        <v>29</v>
      </c>
      <c r="E13" s="62">
        <v>10124.172612</v>
      </c>
      <c r="F13" s="62">
        <v>1459.6839256199999</v>
      </c>
      <c r="G13" s="62">
        <v>201.60640687</v>
      </c>
      <c r="H13" s="65">
        <v>0</v>
      </c>
      <c r="I13" s="62">
        <v>10852.15351</v>
      </c>
      <c r="J13" s="62">
        <v>1488.6990963199999</v>
      </c>
      <c r="K13" s="62">
        <v>181.48698125999999</v>
      </c>
      <c r="L13" s="65">
        <v>0</v>
      </c>
      <c r="M13" s="62">
        <v>13474.766041000001</v>
      </c>
      <c r="N13" s="62">
        <v>1596.1114908900001</v>
      </c>
      <c r="O13" s="62">
        <v>162.5091736</v>
      </c>
      <c r="P13" s="65">
        <v>0</v>
      </c>
      <c r="Q13" s="62">
        <v>14232.019362999999</v>
      </c>
      <c r="R13" s="62">
        <v>1767.96606834</v>
      </c>
      <c r="S13" s="62">
        <v>123.41525125</v>
      </c>
      <c r="T13" s="65">
        <v>1.8333000000000002E-4</v>
      </c>
    </row>
    <row r="14" spans="2:26" s="19" customFormat="1" ht="13.35" customHeight="1" x14ac:dyDescent="0.2">
      <c r="B14" s="17"/>
      <c r="C14" s="15" t="s">
        <v>30</v>
      </c>
      <c r="D14" s="107" t="s">
        <v>31</v>
      </c>
      <c r="E14" s="62">
        <v>19746.002442000001</v>
      </c>
      <c r="F14" s="62">
        <v>2792.24971091</v>
      </c>
      <c r="G14" s="62">
        <v>2514.9192552199997</v>
      </c>
      <c r="H14" s="65">
        <v>0</v>
      </c>
      <c r="I14" s="62">
        <v>22911.059884999999</v>
      </c>
      <c r="J14" s="62">
        <v>3279.5802035700003</v>
      </c>
      <c r="K14" s="62">
        <v>3088.5609826599998</v>
      </c>
      <c r="L14" s="65">
        <v>0</v>
      </c>
      <c r="M14" s="62">
        <v>27886.400968999998</v>
      </c>
      <c r="N14" s="62">
        <v>4064.2819035700004</v>
      </c>
      <c r="O14" s="62">
        <v>5049.7844472500001</v>
      </c>
      <c r="P14" s="65">
        <v>1.1165E-4</v>
      </c>
      <c r="Q14" s="62">
        <v>33498.033453999997</v>
      </c>
      <c r="R14" s="62">
        <v>4401.3881494899997</v>
      </c>
      <c r="S14" s="62">
        <v>5323.9267959999997</v>
      </c>
      <c r="T14" s="65">
        <v>0</v>
      </c>
    </row>
    <row r="15" spans="2:26" s="19" customFormat="1" ht="45" x14ac:dyDescent="0.2">
      <c r="B15" s="17"/>
      <c r="C15" s="15" t="s">
        <v>32</v>
      </c>
      <c r="D15" s="107" t="s">
        <v>33</v>
      </c>
      <c r="E15" s="62">
        <v>6079.945307</v>
      </c>
      <c r="F15" s="62">
        <v>1032.83486973</v>
      </c>
      <c r="G15" s="62">
        <v>1542.67728926</v>
      </c>
      <c r="H15" s="65">
        <v>0</v>
      </c>
      <c r="I15" s="62">
        <v>7138.6515769999996</v>
      </c>
      <c r="J15" s="62">
        <v>1230.32789209</v>
      </c>
      <c r="K15" s="62">
        <v>1856.7981592200001</v>
      </c>
      <c r="L15" s="65">
        <v>0</v>
      </c>
      <c r="M15" s="62">
        <v>9024.6366699999999</v>
      </c>
      <c r="N15" s="62">
        <v>1548.36002633</v>
      </c>
      <c r="O15" s="62">
        <v>2308.3426407699999</v>
      </c>
      <c r="P15" s="65">
        <v>0</v>
      </c>
      <c r="Q15" s="62">
        <v>9757.1275839999998</v>
      </c>
      <c r="R15" s="62">
        <v>1662.92782111</v>
      </c>
      <c r="S15" s="62">
        <v>2401.9213199899996</v>
      </c>
      <c r="T15" s="65">
        <v>0</v>
      </c>
    </row>
    <row r="16" spans="2:26" s="19" customFormat="1" ht="22.5" x14ac:dyDescent="0.2">
      <c r="B16" s="17"/>
      <c r="C16" s="15" t="s">
        <v>34</v>
      </c>
      <c r="D16" s="107" t="s">
        <v>35</v>
      </c>
      <c r="E16" s="62">
        <v>7295.8174399999998</v>
      </c>
      <c r="F16" s="62">
        <v>1105.9997850999998</v>
      </c>
      <c r="G16" s="62">
        <v>371.01292913999998</v>
      </c>
      <c r="H16" s="65">
        <v>0</v>
      </c>
      <c r="I16" s="62">
        <v>7329.2269919999999</v>
      </c>
      <c r="J16" s="62">
        <v>1124.03135649</v>
      </c>
      <c r="K16" s="62">
        <v>408.91599861000003</v>
      </c>
      <c r="L16" s="65">
        <v>0</v>
      </c>
      <c r="M16" s="62">
        <v>8911.3601660000004</v>
      </c>
      <c r="N16" s="62">
        <v>1328.7026958399999</v>
      </c>
      <c r="O16" s="62">
        <v>474.0926096</v>
      </c>
      <c r="P16" s="65">
        <v>0</v>
      </c>
      <c r="Q16" s="62">
        <v>8959.6666590000004</v>
      </c>
      <c r="R16" s="62">
        <v>1350.1756513099999</v>
      </c>
      <c r="S16" s="62">
        <v>509.72401116000003</v>
      </c>
      <c r="T16" s="65">
        <v>0</v>
      </c>
    </row>
    <row r="17" spans="2:26" s="19" customFormat="1" ht="33.75" x14ac:dyDescent="0.2">
      <c r="B17" s="17"/>
      <c r="C17" s="15" t="s">
        <v>36</v>
      </c>
      <c r="D17" s="107">
        <v>71</v>
      </c>
      <c r="E17" s="62">
        <v>55702.554882999997</v>
      </c>
      <c r="F17" s="62">
        <v>865.95347734000006</v>
      </c>
      <c r="G17" s="62">
        <v>101.59329725000001</v>
      </c>
      <c r="H17" s="65">
        <v>0</v>
      </c>
      <c r="I17" s="62">
        <v>90850.412991999998</v>
      </c>
      <c r="J17" s="62">
        <v>923.25460962</v>
      </c>
      <c r="K17" s="62">
        <v>123.34515414000001</v>
      </c>
      <c r="L17" s="65">
        <v>0</v>
      </c>
      <c r="M17" s="62">
        <v>97074.050516999996</v>
      </c>
      <c r="N17" s="62">
        <v>1254.57111384</v>
      </c>
      <c r="O17" s="62">
        <v>133.01375106999998</v>
      </c>
      <c r="P17" s="65">
        <v>0</v>
      </c>
      <c r="Q17" s="62">
        <v>147452.498112</v>
      </c>
      <c r="R17" s="62">
        <v>1070.9481688400001</v>
      </c>
      <c r="S17" s="62">
        <v>128.56101713999999</v>
      </c>
      <c r="T17" s="65">
        <v>0</v>
      </c>
    </row>
    <row r="18" spans="2:26" s="19" customFormat="1" ht="13.35" customHeight="1" x14ac:dyDescent="0.2">
      <c r="B18" s="17"/>
      <c r="C18" s="18" t="s">
        <v>37</v>
      </c>
      <c r="D18" s="108" t="s">
        <v>38</v>
      </c>
      <c r="E18" s="62">
        <v>53696.973436</v>
      </c>
      <c r="F18" s="62">
        <v>3632.4574540600001</v>
      </c>
      <c r="G18" s="62">
        <v>652.68128260000003</v>
      </c>
      <c r="H18" s="65">
        <v>0</v>
      </c>
      <c r="I18" s="62">
        <v>67931.885586999997</v>
      </c>
      <c r="J18" s="62">
        <v>4507.03495071</v>
      </c>
      <c r="K18" s="62">
        <v>755.77153174</v>
      </c>
      <c r="L18" s="65">
        <v>0</v>
      </c>
      <c r="M18" s="62">
        <v>77456.588684000002</v>
      </c>
      <c r="N18" s="62">
        <v>5782.8290903300003</v>
      </c>
      <c r="O18" s="62">
        <v>977.15984154</v>
      </c>
      <c r="P18" s="65">
        <v>2.2015000000000001E-4</v>
      </c>
      <c r="Q18" s="62">
        <v>83536.896198000002</v>
      </c>
      <c r="R18" s="62">
        <v>5976.66730843</v>
      </c>
      <c r="S18" s="62">
        <v>953.88267347999999</v>
      </c>
      <c r="T18" s="65">
        <v>1.8445E-3</v>
      </c>
    </row>
    <row r="19" spans="2:26" s="19" customFormat="1" ht="33.75" customHeight="1" x14ac:dyDescent="0.2">
      <c r="B19" s="17"/>
      <c r="C19" s="18" t="s">
        <v>39</v>
      </c>
      <c r="D19" s="107" t="s">
        <v>40</v>
      </c>
      <c r="E19" s="62">
        <v>154611.33489299999</v>
      </c>
      <c r="F19" s="62">
        <v>20867.412426729999</v>
      </c>
      <c r="G19" s="62">
        <v>1807.9089734900001</v>
      </c>
      <c r="H19" s="65">
        <v>1184.38882569</v>
      </c>
      <c r="I19" s="62">
        <v>175555.28459600001</v>
      </c>
      <c r="J19" s="62">
        <v>23529.09640595</v>
      </c>
      <c r="K19" s="62">
        <v>2099.29833689</v>
      </c>
      <c r="L19" s="65">
        <v>1429.9215303199999</v>
      </c>
      <c r="M19" s="62">
        <v>216300.498536</v>
      </c>
      <c r="N19" s="62">
        <v>28251.892322150001</v>
      </c>
      <c r="O19" s="62">
        <v>2297.5848909400002</v>
      </c>
      <c r="P19" s="65">
        <v>1574.8872197999999</v>
      </c>
      <c r="Q19" s="62">
        <v>224411.90425699999</v>
      </c>
      <c r="R19" s="62">
        <v>29707.670435419997</v>
      </c>
      <c r="S19" s="62">
        <v>2287.5371566199997</v>
      </c>
      <c r="T19" s="65">
        <v>1497.32880297</v>
      </c>
    </row>
    <row r="20" spans="2:26" s="19" customFormat="1" ht="13.35" customHeight="1" x14ac:dyDescent="0.2">
      <c r="B20" s="17"/>
      <c r="C20" s="15" t="s">
        <v>41</v>
      </c>
      <c r="D20" s="107" t="s">
        <v>42</v>
      </c>
      <c r="E20" s="62">
        <v>80393.823829000001</v>
      </c>
      <c r="F20" s="62">
        <v>8181.0826238299996</v>
      </c>
      <c r="G20" s="62">
        <v>3202.93820009</v>
      </c>
      <c r="H20" s="65">
        <v>1908.9658745300001</v>
      </c>
      <c r="I20" s="62">
        <v>99972.433116</v>
      </c>
      <c r="J20" s="62">
        <v>10441.87347984</v>
      </c>
      <c r="K20" s="62">
        <v>6979.6813160699994</v>
      </c>
      <c r="L20" s="65">
        <v>2483.3813991300003</v>
      </c>
      <c r="M20" s="62">
        <v>141068.475389</v>
      </c>
      <c r="N20" s="62">
        <v>14347.733650139999</v>
      </c>
      <c r="O20" s="62">
        <v>9488.0706986200003</v>
      </c>
      <c r="P20" s="65">
        <v>3388.8503786300003</v>
      </c>
      <c r="Q20" s="62">
        <v>155725.20920300001</v>
      </c>
      <c r="R20" s="62">
        <v>14870.08818153</v>
      </c>
      <c r="S20" s="62">
        <v>10345.92261279</v>
      </c>
      <c r="T20" s="65">
        <v>4189.0700088900003</v>
      </c>
    </row>
    <row r="21" spans="2:26" s="19" customFormat="1" ht="33.75" customHeight="1" x14ac:dyDescent="0.2">
      <c r="B21" s="17"/>
      <c r="C21" s="18" t="s">
        <v>43</v>
      </c>
      <c r="D21" s="107" t="s">
        <v>44</v>
      </c>
      <c r="E21" s="62">
        <v>17113.152328</v>
      </c>
      <c r="F21" s="62">
        <v>2388.3742442500002</v>
      </c>
      <c r="G21" s="62">
        <v>24.1807628</v>
      </c>
      <c r="H21" s="65">
        <v>0</v>
      </c>
      <c r="I21" s="62">
        <v>18230.248952999998</v>
      </c>
      <c r="J21" s="62">
        <v>2530.63365798</v>
      </c>
      <c r="K21" s="62">
        <v>22.323872999999999</v>
      </c>
      <c r="L21" s="65">
        <v>0</v>
      </c>
      <c r="M21" s="62">
        <v>21873.859370999999</v>
      </c>
      <c r="N21" s="62">
        <v>2986.0480945900003</v>
      </c>
      <c r="O21" s="62">
        <v>17.88692211</v>
      </c>
      <c r="P21" s="65">
        <v>9.6543440000000008E-2</v>
      </c>
      <c r="Q21" s="62">
        <v>22862.804571000001</v>
      </c>
      <c r="R21" s="62">
        <v>2980.9156370199998</v>
      </c>
      <c r="S21" s="62">
        <v>19.506107739999997</v>
      </c>
      <c r="T21" s="65">
        <v>2.8456119999999998E-2</v>
      </c>
    </row>
    <row r="22" spans="2:26" s="19" customFormat="1" ht="13.35" customHeight="1" x14ac:dyDescent="0.2">
      <c r="B22" s="17"/>
      <c r="C22" s="15" t="s">
        <v>45</v>
      </c>
      <c r="D22" s="109" t="s">
        <v>46</v>
      </c>
      <c r="E22" s="62">
        <v>9779.9783669999997</v>
      </c>
      <c r="F22" s="62">
        <v>1514.62788331</v>
      </c>
      <c r="G22" s="62">
        <v>619.88300627000001</v>
      </c>
      <c r="H22" s="65">
        <v>35.03051335</v>
      </c>
      <c r="I22" s="62">
        <v>10379.721594000001</v>
      </c>
      <c r="J22" s="62">
        <v>1577.9574529200002</v>
      </c>
      <c r="K22" s="62">
        <v>742.34320164999997</v>
      </c>
      <c r="L22" s="65">
        <v>29.818658800000001</v>
      </c>
      <c r="M22" s="62">
        <v>12360.752433</v>
      </c>
      <c r="N22" s="62">
        <v>1849.72934596</v>
      </c>
      <c r="O22" s="62">
        <v>875.97283145000006</v>
      </c>
      <c r="P22" s="65">
        <v>41.024244170000003</v>
      </c>
      <c r="Q22" s="62">
        <v>14396.15856</v>
      </c>
      <c r="R22" s="62">
        <v>2177.9219829099998</v>
      </c>
      <c r="S22" s="62">
        <v>1039.40693541</v>
      </c>
      <c r="T22" s="65">
        <v>78.205050069999999</v>
      </c>
    </row>
    <row r="23" spans="2:26" s="19" customFormat="1" ht="13.35" customHeight="1" x14ac:dyDescent="0.2">
      <c r="B23" s="17"/>
      <c r="C23" s="15" t="s">
        <v>47</v>
      </c>
      <c r="D23" s="109">
        <v>97</v>
      </c>
      <c r="E23" s="62">
        <v>399.15891499999998</v>
      </c>
      <c r="F23" s="62">
        <v>26.12061228</v>
      </c>
      <c r="G23" s="62">
        <v>0</v>
      </c>
      <c r="H23" s="65">
        <v>0</v>
      </c>
      <c r="I23" s="62">
        <v>716.76038800000003</v>
      </c>
      <c r="J23" s="62">
        <v>29.981311640000001</v>
      </c>
      <c r="K23" s="62">
        <v>0</v>
      </c>
      <c r="L23" s="65">
        <v>0</v>
      </c>
      <c r="M23" s="62">
        <v>388.14170799999999</v>
      </c>
      <c r="N23" s="62">
        <v>26.278789739999997</v>
      </c>
      <c r="O23" s="62">
        <v>0</v>
      </c>
      <c r="P23" s="65">
        <v>0</v>
      </c>
      <c r="Q23" s="62">
        <v>1875.9189590000001</v>
      </c>
      <c r="R23" s="62">
        <v>27.9664532</v>
      </c>
      <c r="S23" s="62">
        <v>0</v>
      </c>
      <c r="T23" s="65">
        <v>0</v>
      </c>
    </row>
    <row r="24" spans="2:26" s="19" customFormat="1" ht="13.35" customHeight="1" x14ac:dyDescent="0.2">
      <c r="B24" s="83"/>
      <c r="C24" s="106" t="s">
        <v>48</v>
      </c>
      <c r="D24" s="110"/>
      <c r="E24" s="84">
        <v>57794.237178000003</v>
      </c>
      <c r="F24" s="84">
        <v>4686.674461139999</v>
      </c>
      <c r="G24" s="84">
        <v>41.425600299999999</v>
      </c>
      <c r="H24" s="92">
        <v>6.3224144899999999</v>
      </c>
      <c r="I24" s="84">
        <v>72782.888563999993</v>
      </c>
      <c r="J24" s="84">
        <v>6230.9707781300003</v>
      </c>
      <c r="K24" s="84">
        <v>29.054431059999999</v>
      </c>
      <c r="L24" s="92">
        <v>6.9296095400000004</v>
      </c>
      <c r="M24" s="84">
        <v>80939.855970000004</v>
      </c>
      <c r="N24" s="84">
        <v>7591.1837447600001</v>
      </c>
      <c r="O24" s="84">
        <v>41.557740340000002</v>
      </c>
      <c r="P24" s="92">
        <v>12.2349514</v>
      </c>
      <c r="Q24" s="84">
        <v>52534.590873000001</v>
      </c>
      <c r="R24" s="84">
        <v>7848.3207254400004</v>
      </c>
      <c r="S24" s="84">
        <v>48.356612679999998</v>
      </c>
      <c r="T24" s="92">
        <v>20.311952350000002</v>
      </c>
    </row>
    <row r="25" spans="2:26" s="19" customFormat="1" ht="13.35" customHeight="1" x14ac:dyDescent="0.2">
      <c r="B25" s="83"/>
      <c r="C25" s="105" t="s">
        <v>49</v>
      </c>
      <c r="D25" s="111"/>
      <c r="E25" s="86">
        <f t="shared" ref="E25:H25" si="0">SUM(E4:E24)</f>
        <v>740995.34899700014</v>
      </c>
      <c r="F25" s="86">
        <f t="shared" si="0"/>
        <v>67387.131577819993</v>
      </c>
      <c r="G25" s="86">
        <f t="shared" si="0"/>
        <v>17317.424099349999</v>
      </c>
      <c r="H25" s="93">
        <f t="shared" si="0"/>
        <v>3227.5459986800001</v>
      </c>
      <c r="I25" s="86">
        <f t="shared" ref="I25" si="1">SUM(I4:I24)</f>
        <v>881711.82779000001</v>
      </c>
      <c r="J25" s="86">
        <f t="shared" ref="J25" si="2">SUM(J4:J24)</f>
        <v>78530.784497059998</v>
      </c>
      <c r="K25" s="86">
        <f t="shared" ref="K25" si="3">SUM(K4:K24)</f>
        <v>23381.869197980002</v>
      </c>
      <c r="L25" s="93">
        <f t="shared" ref="L25" si="4">SUM(L4:L24)</f>
        <v>4043.1502907399999</v>
      </c>
      <c r="M25" s="86">
        <f t="shared" ref="M25" si="5">SUM(M4:M24)</f>
        <v>1080243.9706580001</v>
      </c>
      <c r="N25" s="86">
        <f t="shared" ref="N25" si="6">SUM(N4:N24)</f>
        <v>96855.158919580019</v>
      </c>
      <c r="O25" s="86">
        <f t="shared" ref="O25" si="7">SUM(O4:O24)</f>
        <v>30728.307591119996</v>
      </c>
      <c r="P25" s="93">
        <f t="shared" ref="P25" si="8">SUM(P4:P24)</f>
        <v>5142.1348970999998</v>
      </c>
      <c r="Q25" s="86">
        <f t="shared" ref="Q25" si="9">SUM(Q4:Q24)</f>
        <v>1183508.6003639996</v>
      </c>
      <c r="R25" s="86">
        <f t="shared" ref="R25" si="10">SUM(R4:R24)</f>
        <v>102582.50642888001</v>
      </c>
      <c r="S25" s="86">
        <f t="shared" ref="S25" si="11">SUM(S4:S24)</f>
        <v>31867.864126599998</v>
      </c>
      <c r="T25" s="93">
        <f t="shared" ref="T25" si="12">SUM(T4:T24)</f>
        <v>5914.9551082899998</v>
      </c>
    </row>
    <row r="26" spans="2:26" s="19" customFormat="1" ht="12" customHeight="1" x14ac:dyDescent="0.2">
      <c r="B26" s="20"/>
      <c r="C26" s="21" t="s">
        <v>131</v>
      </c>
      <c r="D26" s="22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</row>
    <row r="27" spans="2:26" s="19" customFormat="1" ht="12" customHeight="1" x14ac:dyDescent="0.2">
      <c r="C27" s="21" t="s">
        <v>132</v>
      </c>
    </row>
    <row r="28" spans="2:26" s="19" customFormat="1" ht="12" customHeight="1" x14ac:dyDescent="0.2">
      <c r="C28" s="21" t="s">
        <v>133</v>
      </c>
    </row>
    <row r="29" spans="2:26" s="19" customFormat="1" ht="13.35" customHeight="1" x14ac:dyDescent="0.2"/>
    <row r="30" spans="2:26" s="19" customFormat="1" ht="13.35" customHeight="1" x14ac:dyDescent="0.2">
      <c r="C30" s="24"/>
      <c r="J30" s="165" t="s">
        <v>111</v>
      </c>
    </row>
    <row r="31" spans="2:26" s="19" customFormat="1" ht="13.35" customHeight="1" x14ac:dyDescent="0.2">
      <c r="C31" s="24"/>
    </row>
    <row r="32" spans="2:26" s="31" customFormat="1" ht="13.35" customHeight="1" x14ac:dyDescent="0.2">
      <c r="B32" s="25"/>
      <c r="C32" s="26"/>
      <c r="D32" s="27"/>
      <c r="E32" s="28"/>
      <c r="F32" s="28"/>
      <c r="G32" s="28"/>
      <c r="H32" s="29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16"/>
      <c r="V32" s="10"/>
      <c r="W32" s="10"/>
      <c r="X32" s="10"/>
      <c r="Y32" s="10"/>
      <c r="Z32" s="10"/>
    </row>
    <row r="33" spans="3:20" s="19" customFormat="1" ht="13.35" customHeight="1" x14ac:dyDescent="0.2"/>
    <row r="34" spans="3:20" s="19" customFormat="1" ht="13.35" hidden="1" customHeight="1" x14ac:dyDescent="0.2">
      <c r="C34" s="32" t="s">
        <v>50</v>
      </c>
    </row>
    <row r="35" spans="3:20" s="19" customFormat="1" ht="13.35" hidden="1" customHeight="1" x14ac:dyDescent="0.2">
      <c r="C35" s="33"/>
    </row>
    <row r="36" spans="3:20" s="19" customFormat="1" ht="13.35" hidden="1" customHeight="1" x14ac:dyDescent="0.2">
      <c r="M36" s="34" t="s">
        <v>4</v>
      </c>
      <c r="N36" s="8"/>
      <c r="O36" s="8"/>
      <c r="P36" s="9"/>
      <c r="Q36" s="34" t="s">
        <v>4</v>
      </c>
      <c r="R36" s="8"/>
      <c r="S36" s="8"/>
      <c r="T36" s="9"/>
    </row>
    <row r="37" spans="3:20" s="19" customFormat="1" ht="22.5" hidden="1" x14ac:dyDescent="0.2">
      <c r="M37" s="35" t="s">
        <v>8</v>
      </c>
      <c r="N37" s="36" t="s">
        <v>108</v>
      </c>
      <c r="O37" s="36" t="s">
        <v>9</v>
      </c>
      <c r="P37" s="37" t="s">
        <v>10</v>
      </c>
      <c r="Q37" s="35" t="s">
        <v>8</v>
      </c>
      <c r="R37" s="36" t="s">
        <v>108</v>
      </c>
      <c r="S37" s="36" t="s">
        <v>9</v>
      </c>
      <c r="T37" s="37" t="s">
        <v>10</v>
      </c>
    </row>
    <row r="38" spans="3:20" s="19" customFormat="1" hidden="1" x14ac:dyDescent="0.2">
      <c r="C38" s="38" t="s">
        <v>48</v>
      </c>
      <c r="M38" s="39">
        <v>72874543809</v>
      </c>
      <c r="N38" s="40">
        <v>6237488246.1500006</v>
      </c>
      <c r="O38" s="40">
        <v>32605740.909999996</v>
      </c>
      <c r="P38" s="41">
        <v>6952911.21</v>
      </c>
      <c r="Q38" s="39">
        <v>72874543809</v>
      </c>
      <c r="R38" s="40">
        <v>6237488246.1500006</v>
      </c>
      <c r="S38" s="40">
        <v>32605740.909999996</v>
      </c>
      <c r="T38" s="41">
        <v>6952911.21</v>
      </c>
    </row>
    <row r="39" spans="3:20" s="19" customFormat="1" ht="13.35" hidden="1" customHeight="1" x14ac:dyDescent="0.2">
      <c r="C39" s="15" t="s">
        <v>51</v>
      </c>
      <c r="M39" s="13">
        <v>672388281</v>
      </c>
      <c r="N39" s="13">
        <v>50977249.399999999</v>
      </c>
      <c r="O39" s="13">
        <v>18314839.219999999</v>
      </c>
      <c r="P39" s="13">
        <v>6952911.21</v>
      </c>
      <c r="Q39" s="13">
        <v>672388281</v>
      </c>
      <c r="R39" s="13">
        <v>50977249.399999999</v>
      </c>
      <c r="S39" s="13">
        <v>18314839.219999999</v>
      </c>
      <c r="T39" s="13">
        <v>6952911.21</v>
      </c>
    </row>
    <row r="40" spans="3:20" s="19" customFormat="1" ht="13.35" hidden="1" customHeight="1" x14ac:dyDescent="0.2">
      <c r="C40" s="15" t="s">
        <v>52</v>
      </c>
      <c r="M40" s="13">
        <v>112057904</v>
      </c>
      <c r="N40" s="13">
        <v>81403</v>
      </c>
      <c r="O40" s="13">
        <v>4898.2</v>
      </c>
      <c r="P40" s="13">
        <v>0</v>
      </c>
      <c r="Q40" s="13">
        <v>112057904</v>
      </c>
      <c r="R40" s="13">
        <v>81403</v>
      </c>
      <c r="S40" s="13">
        <v>4898.2</v>
      </c>
      <c r="T40" s="13">
        <v>0</v>
      </c>
    </row>
    <row r="41" spans="3:20" s="19" customFormat="1" ht="13.35" hidden="1" customHeight="1" x14ac:dyDescent="0.2">
      <c r="C41" s="15" t="s">
        <v>53</v>
      </c>
      <c r="M41" s="13">
        <v>15973424243</v>
      </c>
      <c r="N41" s="13">
        <v>1474597694.3599999</v>
      </c>
      <c r="O41" s="13">
        <v>1902551.61</v>
      </c>
      <c r="P41" s="13">
        <v>0</v>
      </c>
      <c r="Q41" s="13">
        <v>15973424243</v>
      </c>
      <c r="R41" s="13">
        <v>1474597694.3599999</v>
      </c>
      <c r="S41" s="13">
        <v>1902551.61</v>
      </c>
      <c r="T41" s="13">
        <v>0</v>
      </c>
    </row>
    <row r="42" spans="3:20" s="19" customFormat="1" ht="13.35" hidden="1" customHeight="1" x14ac:dyDescent="0.2">
      <c r="C42" s="15" t="s">
        <v>54</v>
      </c>
      <c r="M42" s="13">
        <v>56116673381</v>
      </c>
      <c r="N42" s="13">
        <v>4711831899.3900003</v>
      </c>
      <c r="O42" s="13">
        <v>12383451.880000001</v>
      </c>
      <c r="P42" s="13">
        <v>0</v>
      </c>
      <c r="Q42" s="13">
        <v>56116673381</v>
      </c>
      <c r="R42" s="13">
        <v>4711831899.3900003</v>
      </c>
      <c r="S42" s="13">
        <v>12383451.880000001</v>
      </c>
      <c r="T42" s="13">
        <v>0</v>
      </c>
    </row>
    <row r="43" spans="3:20" s="19" customFormat="1" ht="13.35" customHeight="1" x14ac:dyDescent="0.2"/>
    <row r="44" spans="3:20" s="19" customFormat="1" ht="13.35" customHeight="1" x14ac:dyDescent="0.2"/>
    <row r="45" spans="3:20" s="19" customFormat="1" ht="13.35" customHeight="1" x14ac:dyDescent="0.2"/>
    <row r="46" spans="3:20" s="19" customFormat="1" ht="13.35" customHeight="1" x14ac:dyDescent="0.2"/>
    <row r="47" spans="3:20" s="19" customFormat="1" ht="13.35" customHeight="1" x14ac:dyDescent="0.2"/>
    <row r="48" spans="3:20" s="19" customFormat="1" ht="13.35" customHeight="1" x14ac:dyDescent="0.2"/>
    <row r="49" s="19" customFormat="1" ht="13.35" customHeight="1" x14ac:dyDescent="0.2"/>
    <row r="50" s="19" customFormat="1" ht="13.35" customHeight="1" x14ac:dyDescent="0.2"/>
    <row r="51" s="19" customFormat="1" ht="13.35" customHeight="1" x14ac:dyDescent="0.2"/>
    <row r="52" s="19" customFormat="1" ht="13.35" customHeight="1" x14ac:dyDescent="0.2"/>
    <row r="53" s="19" customFormat="1" ht="13.35" customHeight="1" x14ac:dyDescent="0.2"/>
    <row r="54" s="19" customFormat="1" ht="13.35" customHeight="1" x14ac:dyDescent="0.2"/>
    <row r="55" s="19" customFormat="1" ht="13.35" customHeight="1" x14ac:dyDescent="0.2"/>
    <row r="56" s="19" customFormat="1" ht="13.35" customHeight="1" x14ac:dyDescent="0.2"/>
    <row r="57" s="19" customFormat="1" ht="13.35" customHeight="1" x14ac:dyDescent="0.2"/>
    <row r="58" s="19" customFormat="1" ht="13.35" customHeight="1" x14ac:dyDescent="0.2"/>
    <row r="59" s="19" customFormat="1" ht="13.35" customHeight="1" x14ac:dyDescent="0.2"/>
    <row r="60" s="19" customFormat="1" ht="13.35" customHeight="1" x14ac:dyDescent="0.2"/>
    <row r="61" s="19" customFormat="1" ht="13.35" customHeight="1" x14ac:dyDescent="0.2"/>
    <row r="62" s="19" customFormat="1" ht="13.35" customHeight="1" x14ac:dyDescent="0.2"/>
    <row r="63" s="19" customFormat="1" ht="13.35" customHeight="1" x14ac:dyDescent="0.2"/>
    <row r="64" s="19" customFormat="1" ht="13.35" customHeight="1" x14ac:dyDescent="0.2"/>
    <row r="65" s="19" customFormat="1" ht="13.35" customHeight="1" x14ac:dyDescent="0.2"/>
    <row r="66" s="19" customFormat="1" ht="13.35" customHeight="1" x14ac:dyDescent="0.2"/>
    <row r="67" s="19" customFormat="1" ht="13.35" customHeight="1" x14ac:dyDescent="0.2"/>
    <row r="68" s="19" customFormat="1" ht="13.35" customHeight="1" x14ac:dyDescent="0.2"/>
    <row r="69" s="19" customFormat="1" ht="13.35" customHeight="1" x14ac:dyDescent="0.2"/>
    <row r="70" s="19" customFormat="1" ht="13.35" customHeight="1" x14ac:dyDescent="0.2"/>
    <row r="71" s="19" customFormat="1" ht="13.35" customHeight="1" x14ac:dyDescent="0.2"/>
    <row r="72" s="19" customFormat="1" ht="13.35" customHeight="1" x14ac:dyDescent="0.2"/>
    <row r="73" s="19" customFormat="1" ht="13.35" customHeight="1" x14ac:dyDescent="0.2"/>
    <row r="74" s="19" customFormat="1" ht="13.35" customHeight="1" x14ac:dyDescent="0.2"/>
    <row r="75" s="19" customFormat="1" ht="13.35" customHeight="1" x14ac:dyDescent="0.2"/>
    <row r="76" s="19" customFormat="1" ht="13.35" customHeight="1" x14ac:dyDescent="0.2"/>
    <row r="77" s="19" customFormat="1" ht="13.35" customHeight="1" x14ac:dyDescent="0.2"/>
    <row r="78" s="19" customFormat="1" ht="13.35" customHeight="1" x14ac:dyDescent="0.2"/>
    <row r="79" s="19" customFormat="1" ht="13.35" customHeight="1" x14ac:dyDescent="0.2"/>
    <row r="80" s="19" customFormat="1" ht="13.35" customHeight="1" x14ac:dyDescent="0.2"/>
    <row r="81" s="19" customFormat="1" ht="13.35" customHeight="1" x14ac:dyDescent="0.2"/>
    <row r="82" s="19" customFormat="1" ht="13.35" customHeight="1" x14ac:dyDescent="0.2"/>
    <row r="83" s="19" customFormat="1" ht="13.35" customHeight="1" x14ac:dyDescent="0.2"/>
    <row r="84" s="19" customFormat="1" ht="13.35" customHeight="1" x14ac:dyDescent="0.2"/>
    <row r="85" s="19" customFormat="1" ht="13.35" customHeight="1" x14ac:dyDescent="0.2"/>
    <row r="86" s="19" customFormat="1" ht="13.35" customHeight="1" x14ac:dyDescent="0.2"/>
    <row r="87" s="19" customFormat="1" ht="13.35" customHeight="1" x14ac:dyDescent="0.2"/>
    <row r="88" s="19" customFormat="1" ht="13.35" customHeight="1" x14ac:dyDescent="0.2"/>
    <row r="89" s="19" customFormat="1" ht="13.35" customHeight="1" x14ac:dyDescent="0.2"/>
    <row r="90" s="19" customFormat="1" ht="13.35" customHeight="1" x14ac:dyDescent="0.2"/>
    <row r="91" s="19" customFormat="1" ht="13.35" customHeight="1" x14ac:dyDescent="0.2"/>
    <row r="92" s="19" customFormat="1" ht="13.35" customHeight="1" x14ac:dyDescent="0.2"/>
    <row r="93" s="19" customFormat="1" ht="13.35" customHeight="1" x14ac:dyDescent="0.2"/>
    <row r="94" s="19" customFormat="1" ht="13.35" customHeight="1" x14ac:dyDescent="0.2"/>
    <row r="95" s="19" customFormat="1" ht="13.35" customHeight="1" x14ac:dyDescent="0.2"/>
    <row r="96" s="19" customFormat="1" ht="13.35" customHeight="1" x14ac:dyDescent="0.2"/>
    <row r="97" s="19" customFormat="1" ht="13.35" customHeight="1" x14ac:dyDescent="0.2"/>
    <row r="98" s="19" customFormat="1" ht="13.35" customHeight="1" x14ac:dyDescent="0.2"/>
    <row r="99" s="19" customFormat="1" ht="13.35" customHeight="1" x14ac:dyDescent="0.2"/>
    <row r="100" s="19" customFormat="1" ht="13.35" customHeight="1" x14ac:dyDescent="0.2"/>
    <row r="101" s="19" customFormat="1" ht="13.35" customHeight="1" x14ac:dyDescent="0.2"/>
    <row r="102" s="19" customFormat="1" ht="13.35" customHeight="1" x14ac:dyDescent="0.2"/>
    <row r="103" s="19" customFormat="1" ht="13.35" customHeight="1" x14ac:dyDescent="0.2"/>
    <row r="104" s="19" customFormat="1" ht="13.35" customHeight="1" x14ac:dyDescent="0.2"/>
    <row r="105" s="19" customFormat="1" ht="13.35" customHeight="1" x14ac:dyDescent="0.2"/>
    <row r="106" s="19" customFormat="1" ht="13.35" customHeight="1" x14ac:dyDescent="0.2"/>
    <row r="107" s="19" customFormat="1" ht="13.35" customHeight="1" x14ac:dyDescent="0.2"/>
    <row r="108" s="19" customFormat="1" ht="13.35" customHeight="1" x14ac:dyDescent="0.2"/>
    <row r="109" s="19" customFormat="1" ht="13.35" customHeight="1" x14ac:dyDescent="0.2"/>
    <row r="110" s="19" customFormat="1" ht="13.35" customHeight="1" x14ac:dyDescent="0.2"/>
    <row r="111" s="19" customFormat="1" ht="13.35" customHeight="1" x14ac:dyDescent="0.2"/>
    <row r="112" s="19" customFormat="1" ht="13.35" customHeight="1" x14ac:dyDescent="0.2"/>
    <row r="113" s="19" customFormat="1" ht="13.35" customHeight="1" x14ac:dyDescent="0.2"/>
    <row r="114" s="19" customFormat="1" ht="13.35" customHeight="1" x14ac:dyDescent="0.2"/>
    <row r="115" s="19" customFormat="1" ht="13.35" customHeight="1" x14ac:dyDescent="0.2"/>
    <row r="116" s="19" customFormat="1" ht="13.35" customHeight="1" x14ac:dyDescent="0.2"/>
    <row r="117" s="19" customFormat="1" ht="13.35" customHeight="1" x14ac:dyDescent="0.2"/>
    <row r="118" s="19" customFormat="1" ht="13.35" customHeight="1" x14ac:dyDescent="0.2"/>
    <row r="119" s="19" customFormat="1" ht="13.35" customHeight="1" x14ac:dyDescent="0.2"/>
    <row r="120" s="19" customFormat="1" ht="13.35" customHeight="1" x14ac:dyDescent="0.2"/>
    <row r="121" s="19" customFormat="1" ht="13.35" customHeight="1" x14ac:dyDescent="0.2"/>
    <row r="122" s="19" customFormat="1" ht="13.35" customHeight="1" x14ac:dyDescent="0.2"/>
    <row r="123" s="19" customFormat="1" ht="13.35" customHeight="1" x14ac:dyDescent="0.2"/>
    <row r="124" s="19" customFormat="1" ht="13.35" customHeight="1" x14ac:dyDescent="0.2"/>
    <row r="125" s="19" customFormat="1" ht="13.35" customHeight="1" x14ac:dyDescent="0.2"/>
    <row r="126" s="19" customFormat="1" ht="13.35" customHeight="1" x14ac:dyDescent="0.2"/>
    <row r="127" s="19" customFormat="1" ht="13.35" customHeight="1" x14ac:dyDescent="0.2"/>
    <row r="128" s="19" customFormat="1" ht="13.35" customHeight="1" x14ac:dyDescent="0.2"/>
    <row r="129" s="19" customFormat="1" ht="13.35" customHeight="1" x14ac:dyDescent="0.2"/>
    <row r="130" s="19" customFormat="1" ht="13.35" customHeight="1" x14ac:dyDescent="0.2"/>
    <row r="131" s="19" customFormat="1" ht="13.35" customHeight="1" x14ac:dyDescent="0.2"/>
    <row r="132" s="19" customFormat="1" ht="13.35" customHeight="1" x14ac:dyDescent="0.2"/>
    <row r="133" s="19" customFormat="1" ht="13.35" customHeight="1" x14ac:dyDescent="0.2"/>
    <row r="134" s="19" customFormat="1" ht="13.35" customHeight="1" x14ac:dyDescent="0.2"/>
    <row r="135" s="19" customFormat="1" ht="13.35" customHeight="1" x14ac:dyDescent="0.2"/>
    <row r="136" s="19" customFormat="1" ht="13.35" customHeight="1" x14ac:dyDescent="0.2"/>
    <row r="137" s="19" customFormat="1" ht="13.35" customHeight="1" x14ac:dyDescent="0.2"/>
    <row r="138" s="19" customFormat="1" ht="13.35" customHeight="1" x14ac:dyDescent="0.2"/>
    <row r="139" s="19" customFormat="1" ht="13.35" customHeight="1" x14ac:dyDescent="0.2"/>
    <row r="140" s="19" customFormat="1" ht="13.35" customHeight="1" x14ac:dyDescent="0.2"/>
    <row r="141" s="19" customFormat="1" ht="13.35" customHeight="1" x14ac:dyDescent="0.2"/>
    <row r="142" s="19" customFormat="1" ht="13.35" customHeight="1" x14ac:dyDescent="0.2"/>
    <row r="143" s="19" customFormat="1" ht="13.35" customHeight="1" x14ac:dyDescent="0.2"/>
    <row r="144" s="19" customFormat="1" ht="13.35" customHeight="1" x14ac:dyDescent="0.2"/>
    <row r="145" s="19" customFormat="1" ht="13.35" customHeight="1" x14ac:dyDescent="0.2"/>
    <row r="146" s="19" customFormat="1" ht="13.35" customHeight="1" x14ac:dyDescent="0.2"/>
    <row r="147" s="19" customFormat="1" ht="13.35" customHeight="1" x14ac:dyDescent="0.2"/>
    <row r="148" s="19" customFormat="1" ht="13.35" customHeight="1" x14ac:dyDescent="0.2"/>
    <row r="149" s="19" customFormat="1" ht="13.35" customHeight="1" x14ac:dyDescent="0.2"/>
    <row r="150" s="19" customFormat="1" ht="13.35" customHeight="1" x14ac:dyDescent="0.2"/>
    <row r="151" s="19" customFormat="1" ht="13.35" customHeight="1" x14ac:dyDescent="0.2"/>
    <row r="152" s="19" customFormat="1" ht="13.35" customHeight="1" x14ac:dyDescent="0.2"/>
    <row r="153" s="19" customFormat="1" ht="13.35" customHeight="1" x14ac:dyDescent="0.2"/>
    <row r="154" s="19" customFormat="1" ht="13.35" customHeight="1" x14ac:dyDescent="0.2"/>
    <row r="155" s="19" customFormat="1" ht="13.35" customHeight="1" x14ac:dyDescent="0.2"/>
    <row r="156" s="19" customFormat="1" ht="13.35" customHeight="1" x14ac:dyDescent="0.2"/>
    <row r="157" s="19" customFormat="1" ht="13.35" customHeight="1" x14ac:dyDescent="0.2"/>
    <row r="158" s="19" customFormat="1" ht="13.35" customHeight="1" x14ac:dyDescent="0.2"/>
    <row r="159" s="19" customFormat="1" ht="13.35" customHeight="1" x14ac:dyDescent="0.2"/>
    <row r="160" s="19" customFormat="1" ht="13.35" customHeight="1" x14ac:dyDescent="0.2"/>
    <row r="161" s="19" customFormat="1" ht="13.35" customHeight="1" x14ac:dyDescent="0.2"/>
    <row r="162" s="19" customFormat="1" ht="13.35" customHeight="1" x14ac:dyDescent="0.2"/>
    <row r="163" s="19" customFormat="1" ht="13.35" customHeight="1" x14ac:dyDescent="0.2"/>
    <row r="164" s="19" customFormat="1" ht="13.35" customHeight="1" x14ac:dyDescent="0.2"/>
    <row r="165" s="19" customFormat="1" ht="13.35" customHeight="1" x14ac:dyDescent="0.2"/>
    <row r="166" s="19" customFormat="1" ht="13.35" customHeight="1" x14ac:dyDescent="0.2"/>
    <row r="167" s="19" customFormat="1" ht="13.35" customHeight="1" x14ac:dyDescent="0.2"/>
    <row r="168" s="19" customFormat="1" ht="13.35" customHeight="1" x14ac:dyDescent="0.2"/>
    <row r="169" s="19" customFormat="1" ht="13.35" customHeight="1" x14ac:dyDescent="0.2"/>
    <row r="170" s="19" customFormat="1" ht="13.35" customHeight="1" x14ac:dyDescent="0.2"/>
    <row r="171" s="19" customFormat="1" ht="13.35" customHeight="1" x14ac:dyDescent="0.2"/>
    <row r="172" s="19" customFormat="1" ht="13.35" customHeight="1" x14ac:dyDescent="0.2"/>
    <row r="173" s="19" customFormat="1" ht="13.35" customHeight="1" x14ac:dyDescent="0.2"/>
    <row r="174" s="19" customFormat="1" ht="13.35" customHeight="1" x14ac:dyDescent="0.2"/>
    <row r="175" s="19" customFormat="1" ht="13.35" customHeight="1" x14ac:dyDescent="0.2"/>
    <row r="176" s="19" customFormat="1" ht="13.35" customHeight="1" x14ac:dyDescent="0.2"/>
    <row r="177" s="19" customFormat="1" ht="13.35" customHeight="1" x14ac:dyDescent="0.2"/>
    <row r="178" s="19" customFormat="1" ht="13.35" customHeight="1" x14ac:dyDescent="0.2"/>
    <row r="179" s="19" customFormat="1" ht="13.35" customHeight="1" x14ac:dyDescent="0.2"/>
    <row r="180" s="19" customFormat="1" ht="13.35" customHeight="1" x14ac:dyDescent="0.2"/>
    <row r="181" s="19" customFormat="1" ht="13.35" customHeight="1" x14ac:dyDescent="0.2"/>
    <row r="182" s="19" customFormat="1" ht="13.35" customHeight="1" x14ac:dyDescent="0.2"/>
    <row r="183" s="19" customFormat="1" ht="13.35" customHeight="1" x14ac:dyDescent="0.2"/>
    <row r="184" s="19" customFormat="1" ht="13.35" customHeight="1" x14ac:dyDescent="0.2"/>
    <row r="185" s="19" customFormat="1" ht="13.35" customHeight="1" x14ac:dyDescent="0.2"/>
    <row r="186" s="19" customFormat="1" ht="13.35" customHeight="1" x14ac:dyDescent="0.2"/>
    <row r="187" s="19" customFormat="1" ht="13.35" customHeight="1" x14ac:dyDescent="0.2"/>
    <row r="188" s="19" customFormat="1" ht="13.35" customHeight="1" x14ac:dyDescent="0.2"/>
    <row r="189" s="19" customFormat="1" ht="13.35" customHeight="1" x14ac:dyDescent="0.2"/>
    <row r="190" s="19" customFormat="1" ht="13.35" customHeight="1" x14ac:dyDescent="0.2"/>
    <row r="191" s="19" customFormat="1" ht="13.35" customHeight="1" x14ac:dyDescent="0.2"/>
    <row r="192" s="19" customFormat="1" ht="13.35" customHeight="1" x14ac:dyDescent="0.2"/>
    <row r="193" s="19" customFormat="1" ht="13.35" customHeight="1" x14ac:dyDescent="0.2"/>
    <row r="194" s="19" customFormat="1" ht="13.35" customHeight="1" x14ac:dyDescent="0.2"/>
    <row r="195" s="19" customFormat="1" ht="13.35" customHeight="1" x14ac:dyDescent="0.2"/>
    <row r="196" s="19" customFormat="1" ht="13.35" customHeight="1" x14ac:dyDescent="0.2"/>
    <row r="197" s="19" customFormat="1" ht="13.35" customHeight="1" x14ac:dyDescent="0.2"/>
    <row r="198" s="19" customFormat="1" ht="13.35" customHeight="1" x14ac:dyDescent="0.2"/>
    <row r="199" s="19" customFormat="1" ht="13.35" customHeight="1" x14ac:dyDescent="0.2"/>
    <row r="200" s="19" customFormat="1" ht="13.35" customHeight="1" x14ac:dyDescent="0.2"/>
    <row r="201" s="19" customFormat="1" ht="13.35" customHeight="1" x14ac:dyDescent="0.2"/>
    <row r="202" s="19" customFormat="1" ht="13.35" customHeight="1" x14ac:dyDescent="0.2"/>
    <row r="203" s="19" customFormat="1" ht="13.35" customHeight="1" x14ac:dyDescent="0.2"/>
    <row r="204" s="19" customFormat="1" ht="13.35" customHeight="1" x14ac:dyDescent="0.2"/>
    <row r="205" s="19" customFormat="1" ht="13.35" customHeight="1" x14ac:dyDescent="0.2"/>
    <row r="206" s="19" customFormat="1" ht="13.35" customHeight="1" x14ac:dyDescent="0.2"/>
    <row r="207" s="19" customFormat="1" ht="13.35" customHeight="1" x14ac:dyDescent="0.2"/>
    <row r="208" s="19" customFormat="1" ht="13.35" customHeight="1" x14ac:dyDescent="0.2"/>
    <row r="209" s="19" customFormat="1" ht="13.35" customHeight="1" x14ac:dyDescent="0.2"/>
    <row r="210" s="19" customFormat="1" ht="13.35" customHeight="1" x14ac:dyDescent="0.2"/>
    <row r="211" s="19" customFormat="1" ht="13.35" customHeight="1" x14ac:dyDescent="0.2"/>
    <row r="212" s="19" customFormat="1" ht="13.35" customHeight="1" x14ac:dyDescent="0.2"/>
    <row r="213" s="19" customFormat="1" ht="13.35" customHeight="1" x14ac:dyDescent="0.2"/>
    <row r="214" s="19" customFormat="1" ht="13.35" customHeight="1" x14ac:dyDescent="0.2"/>
    <row r="215" s="19" customFormat="1" ht="13.35" customHeight="1" x14ac:dyDescent="0.2"/>
    <row r="216" s="19" customFormat="1" ht="13.35" customHeight="1" x14ac:dyDescent="0.2"/>
    <row r="217" s="19" customFormat="1" ht="13.35" customHeight="1" x14ac:dyDescent="0.2"/>
    <row r="218" s="19" customFormat="1" ht="13.35" customHeight="1" x14ac:dyDescent="0.2"/>
    <row r="219" s="19" customFormat="1" ht="13.35" customHeight="1" x14ac:dyDescent="0.2"/>
    <row r="220" s="19" customFormat="1" ht="13.35" customHeight="1" x14ac:dyDescent="0.2"/>
    <row r="221" s="19" customFormat="1" ht="13.35" customHeight="1" x14ac:dyDescent="0.2"/>
    <row r="222" s="19" customFormat="1" ht="13.35" customHeight="1" x14ac:dyDescent="0.2"/>
    <row r="223" s="19" customFormat="1" ht="13.35" customHeight="1" x14ac:dyDescent="0.2"/>
    <row r="224" s="19" customFormat="1" ht="13.35" customHeight="1" x14ac:dyDescent="0.2"/>
    <row r="225" s="19" customFormat="1" ht="13.35" customHeight="1" x14ac:dyDescent="0.2"/>
    <row r="226" s="19" customFormat="1" ht="13.35" customHeight="1" x14ac:dyDescent="0.2"/>
    <row r="227" s="19" customFormat="1" ht="13.35" customHeight="1" x14ac:dyDescent="0.2"/>
    <row r="228" s="19" customFormat="1" ht="13.35" customHeight="1" x14ac:dyDescent="0.2"/>
    <row r="229" s="19" customFormat="1" ht="13.35" customHeight="1" x14ac:dyDescent="0.2"/>
    <row r="230" s="19" customFormat="1" ht="13.35" customHeight="1" x14ac:dyDescent="0.2"/>
    <row r="231" s="19" customFormat="1" ht="13.35" customHeight="1" x14ac:dyDescent="0.2"/>
    <row r="232" s="19" customFormat="1" ht="13.35" customHeight="1" x14ac:dyDescent="0.2"/>
    <row r="233" s="19" customFormat="1" ht="13.35" customHeight="1" x14ac:dyDescent="0.2"/>
    <row r="234" s="19" customFormat="1" ht="13.35" customHeight="1" x14ac:dyDescent="0.2"/>
    <row r="235" s="19" customFormat="1" ht="13.35" customHeight="1" x14ac:dyDescent="0.2"/>
    <row r="236" s="19" customFormat="1" ht="13.35" customHeight="1" x14ac:dyDescent="0.2"/>
    <row r="237" s="19" customFormat="1" ht="13.35" customHeight="1" x14ac:dyDescent="0.2"/>
    <row r="238" s="19" customFormat="1" ht="13.35" customHeight="1" x14ac:dyDescent="0.2"/>
    <row r="239" s="19" customFormat="1" ht="13.35" customHeight="1" x14ac:dyDescent="0.2"/>
    <row r="240" s="19" customFormat="1" ht="13.35" customHeight="1" x14ac:dyDescent="0.2"/>
    <row r="241" s="19" customFormat="1" ht="13.35" customHeight="1" x14ac:dyDescent="0.2"/>
    <row r="242" s="19" customFormat="1" ht="13.35" customHeight="1" x14ac:dyDescent="0.2"/>
    <row r="243" s="19" customFormat="1" ht="13.35" customHeight="1" x14ac:dyDescent="0.2"/>
    <row r="244" s="19" customFormat="1" ht="13.35" customHeight="1" x14ac:dyDescent="0.2"/>
    <row r="245" s="19" customFormat="1" ht="13.35" customHeight="1" x14ac:dyDescent="0.2"/>
    <row r="246" s="19" customFormat="1" ht="13.35" customHeight="1" x14ac:dyDescent="0.2"/>
    <row r="247" s="19" customFormat="1" ht="13.35" customHeight="1" x14ac:dyDescent="0.2"/>
    <row r="248" s="19" customFormat="1" ht="13.35" customHeight="1" x14ac:dyDescent="0.2"/>
    <row r="249" s="19" customFormat="1" ht="13.35" customHeight="1" x14ac:dyDescent="0.2"/>
    <row r="250" s="19" customFormat="1" ht="13.35" customHeight="1" x14ac:dyDescent="0.2"/>
    <row r="251" s="19" customFormat="1" ht="13.35" customHeight="1" x14ac:dyDescent="0.2"/>
    <row r="252" s="19" customFormat="1" ht="13.35" customHeight="1" x14ac:dyDescent="0.2"/>
    <row r="253" s="19" customFormat="1" ht="13.35" customHeight="1" x14ac:dyDescent="0.2"/>
    <row r="254" s="19" customFormat="1" ht="13.35" customHeight="1" x14ac:dyDescent="0.2"/>
    <row r="255" s="19" customFormat="1" ht="13.35" customHeight="1" x14ac:dyDescent="0.2"/>
    <row r="256" s="19" customFormat="1" ht="13.35" customHeight="1" x14ac:dyDescent="0.2"/>
    <row r="257" s="19" customFormat="1" ht="13.35" customHeight="1" x14ac:dyDescent="0.2"/>
    <row r="258" s="19" customFormat="1" ht="13.35" customHeight="1" x14ac:dyDescent="0.2"/>
    <row r="259" s="19" customFormat="1" ht="13.35" customHeight="1" x14ac:dyDescent="0.2"/>
    <row r="260" s="19" customFormat="1" ht="13.35" customHeight="1" x14ac:dyDescent="0.2"/>
    <row r="261" s="19" customFormat="1" ht="13.35" customHeight="1" x14ac:dyDescent="0.2"/>
    <row r="262" s="19" customFormat="1" ht="13.35" customHeight="1" x14ac:dyDescent="0.2"/>
    <row r="263" s="19" customFormat="1" ht="13.35" customHeight="1" x14ac:dyDescent="0.2"/>
    <row r="264" s="19" customFormat="1" ht="13.35" customHeight="1" x14ac:dyDescent="0.2"/>
    <row r="265" s="19" customFormat="1" ht="13.35" customHeight="1" x14ac:dyDescent="0.2"/>
    <row r="266" s="19" customFormat="1" ht="13.35" customHeight="1" x14ac:dyDescent="0.2"/>
    <row r="267" s="19" customFormat="1" ht="13.35" customHeight="1" x14ac:dyDescent="0.2"/>
    <row r="268" s="19" customFormat="1" ht="13.35" customHeight="1" x14ac:dyDescent="0.2"/>
    <row r="269" s="19" customFormat="1" ht="13.35" customHeight="1" x14ac:dyDescent="0.2"/>
    <row r="270" s="19" customFormat="1" ht="13.35" customHeight="1" x14ac:dyDescent="0.2"/>
    <row r="271" s="19" customFormat="1" ht="13.35" customHeight="1" x14ac:dyDescent="0.2"/>
    <row r="272" s="19" customFormat="1" ht="13.35" customHeight="1" x14ac:dyDescent="0.2"/>
    <row r="273" s="19" customFormat="1" ht="13.35" customHeight="1" x14ac:dyDescent="0.2"/>
    <row r="274" s="19" customFormat="1" ht="13.35" customHeight="1" x14ac:dyDescent="0.2"/>
    <row r="275" s="19" customFormat="1" ht="13.35" customHeight="1" x14ac:dyDescent="0.2"/>
    <row r="276" s="19" customFormat="1" ht="13.35" customHeight="1" x14ac:dyDescent="0.2"/>
    <row r="277" s="19" customFormat="1" ht="13.35" customHeight="1" x14ac:dyDescent="0.2"/>
    <row r="278" s="19" customFormat="1" ht="13.35" customHeight="1" x14ac:dyDescent="0.2"/>
    <row r="279" s="19" customFormat="1" ht="13.35" customHeight="1" x14ac:dyDescent="0.2"/>
    <row r="280" s="19" customFormat="1" ht="13.35" customHeight="1" x14ac:dyDescent="0.2"/>
    <row r="281" s="19" customFormat="1" ht="13.35" customHeight="1" x14ac:dyDescent="0.2"/>
    <row r="282" s="19" customFormat="1" ht="13.35" customHeight="1" x14ac:dyDescent="0.2"/>
    <row r="283" s="19" customFormat="1" ht="13.35" customHeight="1" x14ac:dyDescent="0.2"/>
    <row r="284" s="19" customFormat="1" ht="13.35" customHeight="1" x14ac:dyDescent="0.2"/>
    <row r="285" s="19" customFormat="1" ht="13.35" customHeight="1" x14ac:dyDescent="0.2"/>
    <row r="286" s="19" customFormat="1" ht="13.35" customHeight="1" x14ac:dyDescent="0.2"/>
    <row r="287" s="19" customFormat="1" ht="13.35" customHeight="1" x14ac:dyDescent="0.2"/>
    <row r="288" s="19" customFormat="1" ht="13.35" customHeight="1" x14ac:dyDescent="0.2"/>
    <row r="289" s="19" customFormat="1" ht="13.35" customHeight="1" x14ac:dyDescent="0.2"/>
    <row r="290" s="19" customFormat="1" ht="13.35" customHeight="1" x14ac:dyDescent="0.2"/>
    <row r="291" s="19" customFormat="1" ht="13.35" customHeight="1" x14ac:dyDescent="0.2"/>
    <row r="292" s="19" customFormat="1" ht="13.35" customHeight="1" x14ac:dyDescent="0.2"/>
    <row r="293" s="19" customFormat="1" ht="13.35" customHeight="1" x14ac:dyDescent="0.2"/>
    <row r="294" s="19" customFormat="1" ht="13.35" customHeight="1" x14ac:dyDescent="0.2"/>
    <row r="295" s="19" customFormat="1" ht="13.35" customHeight="1" x14ac:dyDescent="0.2"/>
    <row r="296" s="19" customFormat="1" ht="13.35" customHeight="1" x14ac:dyDescent="0.2"/>
    <row r="297" s="19" customFormat="1" ht="13.35" customHeight="1" x14ac:dyDescent="0.2"/>
    <row r="298" s="19" customFormat="1" ht="13.35" customHeight="1" x14ac:dyDescent="0.2"/>
    <row r="299" s="19" customFormat="1" ht="13.35" customHeight="1" x14ac:dyDescent="0.2"/>
    <row r="300" s="19" customFormat="1" ht="13.35" customHeight="1" x14ac:dyDescent="0.2"/>
    <row r="301" s="19" customFormat="1" ht="13.35" customHeight="1" x14ac:dyDescent="0.2"/>
    <row r="302" s="19" customFormat="1" ht="13.35" customHeight="1" x14ac:dyDescent="0.2"/>
    <row r="303" s="19" customFormat="1" ht="13.35" customHeight="1" x14ac:dyDescent="0.2"/>
    <row r="304" s="19" customFormat="1" ht="13.35" customHeight="1" x14ac:dyDescent="0.2"/>
    <row r="305" s="19" customFormat="1" ht="13.35" customHeight="1" x14ac:dyDescent="0.2"/>
    <row r="306" s="19" customFormat="1" ht="13.35" customHeight="1" x14ac:dyDescent="0.2"/>
    <row r="307" s="19" customFormat="1" ht="13.35" customHeight="1" x14ac:dyDescent="0.2"/>
    <row r="308" s="19" customFormat="1" ht="13.35" customHeight="1" x14ac:dyDescent="0.2"/>
    <row r="309" s="19" customFormat="1" ht="13.35" customHeight="1" x14ac:dyDescent="0.2"/>
    <row r="310" s="19" customFormat="1" ht="13.35" customHeight="1" x14ac:dyDescent="0.2"/>
    <row r="311" s="19" customFormat="1" ht="13.35" customHeight="1" x14ac:dyDescent="0.2"/>
    <row r="312" s="19" customFormat="1" ht="13.35" customHeight="1" x14ac:dyDescent="0.2"/>
    <row r="313" s="19" customFormat="1" ht="13.35" customHeight="1" x14ac:dyDescent="0.2"/>
    <row r="314" s="19" customFormat="1" ht="13.35" customHeight="1" x14ac:dyDescent="0.2"/>
    <row r="315" s="19" customFormat="1" ht="13.35" customHeight="1" x14ac:dyDescent="0.2"/>
    <row r="316" s="19" customFormat="1" ht="13.35" customHeight="1" x14ac:dyDescent="0.2"/>
    <row r="317" s="19" customFormat="1" ht="13.35" customHeight="1" x14ac:dyDescent="0.2"/>
    <row r="318" s="19" customFormat="1" ht="13.35" customHeight="1" x14ac:dyDescent="0.2"/>
    <row r="319" s="19" customFormat="1" ht="13.35" customHeight="1" x14ac:dyDescent="0.2"/>
    <row r="320" s="19" customFormat="1" ht="13.35" customHeight="1" x14ac:dyDescent="0.2"/>
    <row r="321" s="19" customFormat="1" ht="13.35" customHeight="1" x14ac:dyDescent="0.2"/>
    <row r="322" s="19" customFormat="1" ht="13.35" customHeight="1" x14ac:dyDescent="0.2"/>
    <row r="323" s="19" customFormat="1" ht="13.35" customHeight="1" x14ac:dyDescent="0.2"/>
    <row r="324" s="19" customFormat="1" ht="13.35" customHeight="1" x14ac:dyDescent="0.2"/>
    <row r="325" s="19" customFormat="1" ht="13.35" customHeight="1" x14ac:dyDescent="0.2"/>
    <row r="326" s="19" customFormat="1" ht="13.35" customHeight="1" x14ac:dyDescent="0.2"/>
    <row r="327" s="19" customFormat="1" ht="13.35" customHeight="1" x14ac:dyDescent="0.2"/>
    <row r="328" s="19" customFormat="1" ht="13.35" customHeight="1" x14ac:dyDescent="0.2"/>
    <row r="329" s="19" customFormat="1" ht="13.35" customHeight="1" x14ac:dyDescent="0.2"/>
    <row r="330" s="19" customFormat="1" ht="13.35" customHeight="1" x14ac:dyDescent="0.2"/>
    <row r="331" s="19" customFormat="1" ht="13.35" customHeight="1" x14ac:dyDescent="0.2"/>
    <row r="332" s="19" customFormat="1" ht="13.35" customHeight="1" x14ac:dyDescent="0.2"/>
    <row r="333" s="19" customFormat="1" ht="13.35" customHeight="1" x14ac:dyDescent="0.2"/>
    <row r="334" s="19" customFormat="1" ht="13.35" customHeight="1" x14ac:dyDescent="0.2"/>
    <row r="335" s="19" customFormat="1" ht="13.35" customHeight="1" x14ac:dyDescent="0.2"/>
    <row r="336" s="19" customFormat="1" ht="13.35" customHeight="1" x14ac:dyDescent="0.2"/>
    <row r="337" s="19" customFormat="1" ht="13.35" customHeight="1" x14ac:dyDescent="0.2"/>
    <row r="338" s="19" customFormat="1" ht="13.35" customHeight="1" x14ac:dyDescent="0.2"/>
    <row r="339" s="19" customFormat="1" ht="13.35" customHeight="1" x14ac:dyDescent="0.2"/>
    <row r="340" s="19" customFormat="1" ht="13.35" customHeight="1" x14ac:dyDescent="0.2"/>
    <row r="341" s="19" customFormat="1" ht="13.35" customHeight="1" x14ac:dyDescent="0.2"/>
    <row r="342" s="19" customFormat="1" ht="13.35" customHeight="1" x14ac:dyDescent="0.2"/>
    <row r="343" s="19" customFormat="1" ht="13.35" customHeight="1" x14ac:dyDescent="0.2"/>
    <row r="344" s="19" customFormat="1" ht="13.35" customHeight="1" x14ac:dyDescent="0.2"/>
    <row r="345" s="19" customFormat="1" ht="13.35" customHeight="1" x14ac:dyDescent="0.2"/>
    <row r="346" s="19" customFormat="1" ht="13.35" customHeight="1" x14ac:dyDescent="0.2"/>
    <row r="347" s="19" customFormat="1" ht="13.35" customHeight="1" x14ac:dyDescent="0.2"/>
    <row r="348" s="19" customFormat="1" ht="13.35" customHeight="1" x14ac:dyDescent="0.2"/>
    <row r="349" s="19" customFormat="1" ht="13.35" customHeight="1" x14ac:dyDescent="0.2"/>
    <row r="350" s="19" customFormat="1" ht="13.35" customHeight="1" x14ac:dyDescent="0.2"/>
    <row r="351" s="19" customFormat="1" ht="13.35" customHeight="1" x14ac:dyDescent="0.2"/>
    <row r="352" s="19" customFormat="1" ht="13.35" customHeight="1" x14ac:dyDescent="0.2"/>
    <row r="353" s="19" customFormat="1" ht="13.35" customHeight="1" x14ac:dyDescent="0.2"/>
    <row r="354" s="19" customFormat="1" ht="13.35" customHeight="1" x14ac:dyDescent="0.2"/>
    <row r="355" s="19" customFormat="1" ht="13.35" customHeight="1" x14ac:dyDescent="0.2"/>
    <row r="356" s="19" customFormat="1" ht="13.35" customHeight="1" x14ac:dyDescent="0.2"/>
    <row r="357" s="19" customFormat="1" ht="13.35" customHeight="1" x14ac:dyDescent="0.2"/>
    <row r="358" s="19" customFormat="1" ht="13.35" customHeight="1" x14ac:dyDescent="0.2"/>
    <row r="359" s="19" customFormat="1" ht="13.35" customHeight="1" x14ac:dyDescent="0.2"/>
    <row r="360" s="19" customFormat="1" ht="13.35" customHeight="1" x14ac:dyDescent="0.2"/>
    <row r="361" s="19" customFormat="1" ht="13.35" customHeight="1" x14ac:dyDescent="0.2"/>
    <row r="362" s="19" customFormat="1" ht="13.35" customHeight="1" x14ac:dyDescent="0.2"/>
    <row r="363" s="19" customFormat="1" ht="13.35" customHeight="1" x14ac:dyDescent="0.2"/>
    <row r="364" s="19" customFormat="1" ht="13.35" customHeight="1" x14ac:dyDescent="0.2"/>
    <row r="365" s="19" customFormat="1" ht="13.35" customHeight="1" x14ac:dyDescent="0.2"/>
    <row r="366" s="19" customFormat="1" ht="13.35" customHeight="1" x14ac:dyDescent="0.2"/>
    <row r="367" s="19" customFormat="1" ht="13.35" customHeight="1" x14ac:dyDescent="0.2"/>
    <row r="368" s="19" customFormat="1" ht="13.35" customHeight="1" x14ac:dyDescent="0.2"/>
    <row r="369" s="19" customFormat="1" ht="13.35" customHeight="1" x14ac:dyDescent="0.2"/>
    <row r="370" s="19" customFormat="1" ht="13.35" customHeight="1" x14ac:dyDescent="0.2"/>
    <row r="371" s="19" customFormat="1" ht="13.35" customHeight="1" x14ac:dyDescent="0.2"/>
    <row r="372" s="19" customFormat="1" ht="13.35" customHeight="1" x14ac:dyDescent="0.2"/>
    <row r="373" s="19" customFormat="1" ht="13.35" customHeight="1" x14ac:dyDescent="0.2"/>
    <row r="374" s="19" customFormat="1" ht="13.35" customHeight="1" x14ac:dyDescent="0.2"/>
    <row r="375" s="19" customFormat="1" ht="13.35" customHeight="1" x14ac:dyDescent="0.2"/>
    <row r="376" s="19" customFormat="1" ht="13.35" customHeight="1" x14ac:dyDescent="0.2"/>
    <row r="377" s="19" customFormat="1" ht="13.35" customHeight="1" x14ac:dyDescent="0.2"/>
    <row r="378" s="19" customFormat="1" ht="13.35" customHeight="1" x14ac:dyDescent="0.2"/>
    <row r="379" s="19" customFormat="1" ht="13.35" customHeight="1" x14ac:dyDescent="0.2"/>
    <row r="380" s="19" customFormat="1" ht="13.35" customHeight="1" x14ac:dyDescent="0.2"/>
    <row r="381" s="19" customFormat="1" ht="13.35" customHeight="1" x14ac:dyDescent="0.2"/>
    <row r="382" s="19" customFormat="1" ht="13.35" customHeight="1" x14ac:dyDescent="0.2"/>
    <row r="383" s="19" customFormat="1" ht="13.35" customHeight="1" x14ac:dyDescent="0.2"/>
    <row r="384" s="19" customFormat="1" ht="13.35" customHeight="1" x14ac:dyDescent="0.2"/>
    <row r="385" s="19" customFormat="1" ht="13.35" customHeight="1" x14ac:dyDescent="0.2"/>
    <row r="386" s="19" customFormat="1" ht="13.35" customHeight="1" x14ac:dyDescent="0.2"/>
    <row r="387" s="19" customFormat="1" ht="13.35" customHeight="1" x14ac:dyDescent="0.2"/>
    <row r="388" s="19" customFormat="1" ht="13.35" customHeight="1" x14ac:dyDescent="0.2"/>
    <row r="389" s="19" customFormat="1" ht="13.35" customHeight="1" x14ac:dyDescent="0.2"/>
    <row r="390" s="19" customFormat="1" ht="13.35" customHeight="1" x14ac:dyDescent="0.2"/>
    <row r="391" s="19" customFormat="1" ht="13.35" customHeight="1" x14ac:dyDescent="0.2"/>
    <row r="392" s="19" customFormat="1" ht="13.35" customHeight="1" x14ac:dyDescent="0.2"/>
    <row r="393" s="19" customFormat="1" ht="13.35" customHeight="1" x14ac:dyDescent="0.2"/>
    <row r="394" s="19" customFormat="1" ht="13.35" customHeight="1" x14ac:dyDescent="0.2"/>
    <row r="395" s="19" customFormat="1" ht="13.35" customHeight="1" x14ac:dyDescent="0.2"/>
    <row r="396" s="19" customFormat="1" ht="13.35" customHeight="1" x14ac:dyDescent="0.2"/>
    <row r="397" s="19" customFormat="1" ht="13.35" customHeight="1" x14ac:dyDescent="0.2"/>
    <row r="398" s="19" customFormat="1" ht="13.35" customHeight="1" x14ac:dyDescent="0.2"/>
    <row r="399" s="19" customFormat="1" ht="13.35" customHeight="1" x14ac:dyDescent="0.2"/>
    <row r="400" s="19" customFormat="1" ht="13.35" customHeight="1" x14ac:dyDescent="0.2"/>
    <row r="401" s="19" customFormat="1" ht="13.35" customHeight="1" x14ac:dyDescent="0.2"/>
    <row r="402" s="19" customFormat="1" ht="13.35" customHeight="1" x14ac:dyDescent="0.2"/>
    <row r="403" s="19" customFormat="1" ht="13.35" customHeight="1" x14ac:dyDescent="0.2"/>
    <row r="404" s="19" customFormat="1" ht="13.35" customHeight="1" x14ac:dyDescent="0.2"/>
    <row r="405" s="19" customFormat="1" ht="13.35" customHeight="1" x14ac:dyDescent="0.2"/>
    <row r="406" s="19" customFormat="1" ht="13.35" customHeight="1" x14ac:dyDescent="0.2"/>
    <row r="407" s="19" customFormat="1" ht="13.35" customHeight="1" x14ac:dyDescent="0.2"/>
    <row r="408" s="19" customFormat="1" ht="13.35" customHeight="1" x14ac:dyDescent="0.2"/>
    <row r="409" s="19" customFormat="1" ht="13.35" customHeight="1" x14ac:dyDescent="0.2"/>
    <row r="410" s="19" customFormat="1" ht="13.35" customHeight="1" x14ac:dyDescent="0.2"/>
    <row r="411" s="19" customFormat="1" ht="13.35" customHeight="1" x14ac:dyDescent="0.2"/>
    <row r="412" s="19" customFormat="1" ht="13.35" customHeight="1" x14ac:dyDescent="0.2"/>
    <row r="413" s="19" customFormat="1" ht="13.35" customHeight="1" x14ac:dyDescent="0.2"/>
    <row r="414" s="19" customFormat="1" ht="13.35" customHeight="1" x14ac:dyDescent="0.2"/>
    <row r="415" s="19" customFormat="1" ht="13.35" customHeight="1" x14ac:dyDescent="0.2"/>
    <row r="416" s="19" customFormat="1" ht="13.35" customHeight="1" x14ac:dyDescent="0.2"/>
    <row r="417" s="19" customFormat="1" ht="13.35" customHeight="1" x14ac:dyDescent="0.2"/>
    <row r="418" s="19" customFormat="1" ht="13.35" customHeight="1" x14ac:dyDescent="0.2"/>
    <row r="419" s="19" customFormat="1" ht="13.35" customHeight="1" x14ac:dyDescent="0.2"/>
    <row r="420" s="19" customFormat="1" ht="13.35" customHeight="1" x14ac:dyDescent="0.2"/>
    <row r="421" s="19" customFormat="1" ht="13.35" customHeight="1" x14ac:dyDescent="0.2"/>
    <row r="422" s="19" customFormat="1" ht="13.35" customHeight="1" x14ac:dyDescent="0.2"/>
    <row r="423" s="19" customFormat="1" ht="13.35" customHeight="1" x14ac:dyDescent="0.2"/>
    <row r="424" s="19" customFormat="1" ht="13.35" customHeight="1" x14ac:dyDescent="0.2"/>
    <row r="425" s="19" customFormat="1" ht="13.35" customHeight="1" x14ac:dyDescent="0.2"/>
    <row r="426" s="19" customFormat="1" ht="13.35" customHeight="1" x14ac:dyDescent="0.2"/>
    <row r="427" s="19" customFormat="1" ht="13.35" customHeight="1" x14ac:dyDescent="0.2"/>
    <row r="428" s="19" customFormat="1" ht="13.35" customHeight="1" x14ac:dyDescent="0.2"/>
    <row r="429" s="19" customFormat="1" ht="13.35" customHeight="1" x14ac:dyDescent="0.2"/>
    <row r="430" s="19" customFormat="1" ht="13.35" customHeight="1" x14ac:dyDescent="0.2"/>
    <row r="431" s="19" customFormat="1" ht="13.35" customHeight="1" x14ac:dyDescent="0.2"/>
    <row r="432" s="19" customFormat="1" ht="13.35" customHeight="1" x14ac:dyDescent="0.2"/>
    <row r="433" s="19" customFormat="1" ht="13.35" customHeight="1" x14ac:dyDescent="0.2"/>
    <row r="434" s="19" customFormat="1" ht="13.35" customHeight="1" x14ac:dyDescent="0.2"/>
    <row r="435" s="19" customFormat="1" ht="13.35" customHeight="1" x14ac:dyDescent="0.2"/>
    <row r="436" s="19" customFormat="1" ht="13.35" customHeight="1" x14ac:dyDescent="0.2"/>
    <row r="437" s="19" customFormat="1" ht="13.35" customHeight="1" x14ac:dyDescent="0.2"/>
    <row r="438" s="19" customFormat="1" ht="13.35" customHeight="1" x14ac:dyDescent="0.2"/>
    <row r="439" s="19" customFormat="1" ht="13.35" customHeight="1" x14ac:dyDescent="0.2"/>
    <row r="440" s="19" customFormat="1" ht="13.35" customHeight="1" x14ac:dyDescent="0.2"/>
    <row r="441" s="19" customFormat="1" ht="13.35" customHeight="1" x14ac:dyDescent="0.2"/>
    <row r="442" s="19" customFormat="1" ht="13.35" customHeight="1" x14ac:dyDescent="0.2"/>
    <row r="443" s="19" customFormat="1" ht="13.35" customHeight="1" x14ac:dyDescent="0.2"/>
    <row r="444" s="19" customFormat="1" ht="13.35" customHeight="1" x14ac:dyDescent="0.2"/>
    <row r="445" s="19" customFormat="1" ht="13.35" customHeight="1" x14ac:dyDescent="0.2"/>
    <row r="446" s="19" customFormat="1" ht="13.35" customHeight="1" x14ac:dyDescent="0.2"/>
    <row r="447" s="19" customFormat="1" ht="13.35" customHeight="1" x14ac:dyDescent="0.2"/>
    <row r="448" s="19" customFormat="1" ht="13.35" customHeight="1" x14ac:dyDescent="0.2"/>
    <row r="449" s="19" customFormat="1" ht="13.35" customHeight="1" x14ac:dyDescent="0.2"/>
    <row r="450" s="19" customFormat="1" ht="13.35" customHeight="1" x14ac:dyDescent="0.2"/>
    <row r="451" s="19" customFormat="1" ht="13.35" customHeight="1" x14ac:dyDescent="0.2"/>
    <row r="452" s="19" customFormat="1" ht="13.35" customHeight="1" x14ac:dyDescent="0.2"/>
    <row r="453" s="19" customFormat="1" ht="13.35" customHeight="1" x14ac:dyDescent="0.2"/>
    <row r="454" s="19" customFormat="1" ht="13.35" customHeight="1" x14ac:dyDescent="0.2"/>
    <row r="455" s="19" customFormat="1" ht="13.35" customHeight="1" x14ac:dyDescent="0.2"/>
    <row r="456" s="19" customFormat="1" ht="13.35" customHeight="1" x14ac:dyDescent="0.2"/>
    <row r="457" s="19" customFormat="1" ht="13.35" customHeight="1" x14ac:dyDescent="0.2"/>
    <row r="458" s="19" customFormat="1" ht="13.35" customHeight="1" x14ac:dyDescent="0.2"/>
    <row r="459" s="19" customFormat="1" ht="13.35" customHeight="1" x14ac:dyDescent="0.2"/>
    <row r="460" s="19" customFormat="1" ht="13.35" customHeight="1" x14ac:dyDescent="0.2"/>
    <row r="461" s="19" customFormat="1" ht="13.35" customHeight="1" x14ac:dyDescent="0.2"/>
    <row r="462" s="19" customFormat="1" ht="13.35" customHeight="1" x14ac:dyDescent="0.2"/>
    <row r="463" s="19" customFormat="1" ht="13.35" customHeight="1" x14ac:dyDescent="0.2"/>
    <row r="464" s="19" customFormat="1" ht="13.35" customHeight="1" x14ac:dyDescent="0.2"/>
    <row r="465" s="19" customFormat="1" ht="13.35" customHeight="1" x14ac:dyDescent="0.2"/>
    <row r="466" s="19" customFormat="1" ht="13.35" customHeight="1" x14ac:dyDescent="0.2"/>
    <row r="467" s="19" customFormat="1" ht="13.35" customHeight="1" x14ac:dyDescent="0.2"/>
    <row r="468" s="19" customFormat="1" ht="13.35" customHeight="1" x14ac:dyDescent="0.2"/>
    <row r="469" s="19" customFormat="1" ht="13.35" customHeight="1" x14ac:dyDescent="0.2"/>
    <row r="470" s="19" customFormat="1" ht="13.35" customHeight="1" x14ac:dyDescent="0.2"/>
    <row r="471" s="19" customFormat="1" ht="13.35" customHeight="1" x14ac:dyDescent="0.2"/>
    <row r="472" s="19" customFormat="1" ht="13.35" customHeight="1" x14ac:dyDescent="0.2"/>
    <row r="473" s="19" customFormat="1" ht="13.35" customHeight="1" x14ac:dyDescent="0.2"/>
    <row r="474" s="19" customFormat="1" ht="13.35" customHeight="1" x14ac:dyDescent="0.2"/>
    <row r="475" s="19" customFormat="1" ht="13.35" customHeight="1" x14ac:dyDescent="0.2"/>
    <row r="476" s="19" customFormat="1" ht="13.35" customHeight="1" x14ac:dyDescent="0.2"/>
    <row r="477" s="19" customFormat="1" ht="13.35" customHeight="1" x14ac:dyDescent="0.2"/>
    <row r="478" s="19" customFormat="1" ht="13.35" customHeight="1" x14ac:dyDescent="0.2"/>
    <row r="479" s="19" customFormat="1" ht="13.35" customHeight="1" x14ac:dyDescent="0.2"/>
    <row r="480" s="19" customFormat="1" ht="13.35" customHeight="1" x14ac:dyDescent="0.2"/>
    <row r="481" s="19" customFormat="1" ht="13.35" customHeight="1" x14ac:dyDescent="0.2"/>
    <row r="482" s="19" customFormat="1" ht="13.35" customHeight="1" x14ac:dyDescent="0.2"/>
    <row r="483" s="19" customFormat="1" ht="13.35" customHeight="1" x14ac:dyDescent="0.2"/>
    <row r="484" s="19" customFormat="1" ht="13.35" customHeight="1" x14ac:dyDescent="0.2"/>
    <row r="485" s="19" customFormat="1" ht="13.35" customHeight="1" x14ac:dyDescent="0.2"/>
    <row r="486" s="19" customFormat="1" ht="13.35" customHeight="1" x14ac:dyDescent="0.2"/>
    <row r="487" s="19" customFormat="1" ht="13.35" customHeight="1" x14ac:dyDescent="0.2"/>
    <row r="488" s="19" customFormat="1" ht="13.35" customHeight="1" x14ac:dyDescent="0.2"/>
    <row r="489" s="19" customFormat="1" ht="13.35" customHeight="1" x14ac:dyDescent="0.2"/>
    <row r="490" s="19" customFormat="1" ht="13.35" customHeight="1" x14ac:dyDescent="0.2"/>
    <row r="491" s="19" customFormat="1" ht="13.35" customHeight="1" x14ac:dyDescent="0.2"/>
    <row r="492" s="19" customFormat="1" ht="13.35" customHeight="1" x14ac:dyDescent="0.2"/>
    <row r="493" s="19" customFormat="1" ht="13.35" customHeight="1" x14ac:dyDescent="0.2"/>
    <row r="494" s="19" customFormat="1" ht="13.35" customHeight="1" x14ac:dyDescent="0.2"/>
    <row r="495" s="19" customFormat="1" ht="13.35" customHeight="1" x14ac:dyDescent="0.2"/>
    <row r="496" s="19" customFormat="1" ht="13.35" customHeight="1" x14ac:dyDescent="0.2"/>
    <row r="497" s="19" customFormat="1" ht="13.35" customHeight="1" x14ac:dyDescent="0.2"/>
    <row r="498" s="19" customFormat="1" ht="13.35" customHeight="1" x14ac:dyDescent="0.2"/>
    <row r="499" s="19" customFormat="1" ht="13.35" customHeight="1" x14ac:dyDescent="0.2"/>
    <row r="500" s="19" customFormat="1" ht="13.35" customHeight="1" x14ac:dyDescent="0.2"/>
    <row r="501" s="19" customFormat="1" ht="13.35" customHeight="1" x14ac:dyDescent="0.2"/>
    <row r="502" s="19" customFormat="1" ht="13.35" customHeight="1" x14ac:dyDescent="0.2"/>
    <row r="503" s="19" customFormat="1" ht="13.35" customHeight="1" x14ac:dyDescent="0.2"/>
    <row r="504" s="19" customFormat="1" ht="13.35" customHeight="1" x14ac:dyDescent="0.2"/>
    <row r="505" s="19" customFormat="1" ht="13.35" customHeight="1" x14ac:dyDescent="0.2"/>
    <row r="506" s="19" customFormat="1" ht="13.35" customHeight="1" x14ac:dyDescent="0.2"/>
    <row r="507" s="19" customFormat="1" ht="13.35" customHeight="1" x14ac:dyDescent="0.2"/>
    <row r="508" s="19" customFormat="1" ht="13.35" customHeight="1" x14ac:dyDescent="0.2"/>
    <row r="509" s="19" customFormat="1" ht="13.35" customHeight="1" x14ac:dyDescent="0.2"/>
    <row r="510" s="19" customFormat="1" ht="13.35" customHeight="1" x14ac:dyDescent="0.2"/>
    <row r="511" s="19" customFormat="1" ht="13.35" customHeight="1" x14ac:dyDescent="0.2"/>
    <row r="512" s="19" customFormat="1" ht="13.35" customHeight="1" x14ac:dyDescent="0.2"/>
    <row r="513" s="19" customFormat="1" ht="13.35" customHeight="1" x14ac:dyDescent="0.2"/>
    <row r="514" s="19" customFormat="1" ht="13.35" customHeight="1" x14ac:dyDescent="0.2"/>
    <row r="515" s="19" customFormat="1" ht="13.35" customHeight="1" x14ac:dyDescent="0.2"/>
    <row r="516" s="19" customFormat="1" ht="13.35" customHeight="1" x14ac:dyDescent="0.2"/>
    <row r="517" s="19" customFormat="1" ht="13.35" customHeight="1" x14ac:dyDescent="0.2"/>
    <row r="518" s="19" customFormat="1" ht="13.35" customHeight="1" x14ac:dyDescent="0.2"/>
    <row r="519" s="19" customFormat="1" ht="13.35" customHeight="1" x14ac:dyDescent="0.2"/>
    <row r="520" s="19" customFormat="1" ht="13.35" customHeight="1" x14ac:dyDescent="0.2"/>
    <row r="521" s="19" customFormat="1" ht="13.35" customHeight="1" x14ac:dyDescent="0.2"/>
    <row r="522" s="19" customFormat="1" ht="13.35" customHeight="1" x14ac:dyDescent="0.2"/>
    <row r="523" s="19" customFormat="1" ht="13.35" customHeight="1" x14ac:dyDescent="0.2"/>
    <row r="524" s="19" customFormat="1" ht="13.35" customHeight="1" x14ac:dyDescent="0.2"/>
    <row r="525" s="19" customFormat="1" ht="13.35" customHeight="1" x14ac:dyDescent="0.2"/>
    <row r="526" s="19" customFormat="1" ht="13.35" customHeight="1" x14ac:dyDescent="0.2"/>
    <row r="527" s="19" customFormat="1" ht="13.35" customHeight="1" x14ac:dyDescent="0.2"/>
    <row r="528" s="19" customFormat="1" ht="13.35" customHeight="1" x14ac:dyDescent="0.2"/>
    <row r="529" s="19" customFormat="1" ht="13.35" customHeight="1" x14ac:dyDescent="0.2"/>
    <row r="530" s="19" customFormat="1" ht="13.35" customHeight="1" x14ac:dyDescent="0.2"/>
    <row r="531" s="19" customFormat="1" ht="13.35" customHeight="1" x14ac:dyDescent="0.2"/>
    <row r="532" s="19" customFormat="1" ht="13.35" customHeight="1" x14ac:dyDescent="0.2"/>
    <row r="533" s="19" customFormat="1" ht="13.35" customHeight="1" x14ac:dyDescent="0.2"/>
    <row r="534" s="19" customFormat="1" ht="13.35" customHeight="1" x14ac:dyDescent="0.2"/>
    <row r="535" s="19" customFormat="1" ht="13.35" customHeight="1" x14ac:dyDescent="0.2"/>
    <row r="536" s="19" customFormat="1" ht="13.35" customHeight="1" x14ac:dyDescent="0.2"/>
    <row r="537" s="19" customFormat="1" ht="13.35" customHeight="1" x14ac:dyDescent="0.2"/>
    <row r="538" s="19" customFormat="1" ht="13.35" customHeight="1" x14ac:dyDescent="0.2"/>
    <row r="539" s="19" customFormat="1" ht="13.35" customHeight="1" x14ac:dyDescent="0.2"/>
    <row r="540" s="19" customFormat="1" ht="13.35" customHeight="1" x14ac:dyDescent="0.2"/>
    <row r="541" s="19" customFormat="1" ht="13.35" customHeight="1" x14ac:dyDescent="0.2"/>
    <row r="542" s="19" customFormat="1" ht="13.35" customHeight="1" x14ac:dyDescent="0.2"/>
    <row r="543" s="19" customFormat="1" ht="13.35" customHeight="1" x14ac:dyDescent="0.2"/>
    <row r="544" s="19" customFormat="1" ht="13.35" customHeight="1" x14ac:dyDescent="0.2"/>
    <row r="545" s="19" customFormat="1" ht="13.35" customHeight="1" x14ac:dyDescent="0.2"/>
    <row r="546" s="19" customFormat="1" ht="13.35" customHeight="1" x14ac:dyDescent="0.2"/>
    <row r="547" s="19" customFormat="1" ht="13.35" customHeight="1" x14ac:dyDescent="0.2"/>
    <row r="548" s="19" customFormat="1" ht="13.35" customHeight="1" x14ac:dyDescent="0.2"/>
    <row r="549" s="19" customFormat="1" ht="13.35" customHeight="1" x14ac:dyDescent="0.2"/>
    <row r="550" s="19" customFormat="1" ht="13.35" customHeight="1" x14ac:dyDescent="0.2"/>
    <row r="551" s="19" customFormat="1" ht="13.35" customHeight="1" x14ac:dyDescent="0.2"/>
    <row r="552" s="19" customFormat="1" ht="13.35" customHeight="1" x14ac:dyDescent="0.2"/>
    <row r="553" s="19" customFormat="1" ht="13.35" customHeight="1" x14ac:dyDescent="0.2"/>
    <row r="554" s="19" customFormat="1" ht="13.35" customHeight="1" x14ac:dyDescent="0.2"/>
    <row r="555" s="19" customFormat="1" ht="13.35" customHeight="1" x14ac:dyDescent="0.2"/>
    <row r="556" s="19" customFormat="1" ht="13.35" customHeight="1" x14ac:dyDescent="0.2"/>
    <row r="557" s="19" customFormat="1" ht="13.35" customHeight="1" x14ac:dyDescent="0.2"/>
    <row r="558" s="19" customFormat="1" ht="13.35" customHeight="1" x14ac:dyDescent="0.2"/>
    <row r="559" s="19" customFormat="1" ht="13.35" customHeight="1" x14ac:dyDescent="0.2"/>
    <row r="560" s="19" customFormat="1" ht="13.35" customHeight="1" x14ac:dyDescent="0.2"/>
    <row r="561" s="19" customFormat="1" ht="13.35" customHeight="1" x14ac:dyDescent="0.2"/>
    <row r="562" s="19" customFormat="1" ht="13.35" customHeight="1" x14ac:dyDescent="0.2"/>
    <row r="563" s="19" customFormat="1" ht="13.35" customHeight="1" x14ac:dyDescent="0.2"/>
    <row r="564" s="19" customFormat="1" ht="13.35" customHeight="1" x14ac:dyDescent="0.2"/>
    <row r="565" s="19" customFormat="1" ht="13.35" customHeight="1" x14ac:dyDescent="0.2"/>
    <row r="566" s="19" customFormat="1" ht="13.35" customHeight="1" x14ac:dyDescent="0.2"/>
    <row r="567" s="19" customFormat="1" ht="13.35" customHeight="1" x14ac:dyDescent="0.2"/>
    <row r="568" s="19" customFormat="1" ht="13.35" customHeight="1" x14ac:dyDescent="0.2"/>
    <row r="569" s="19" customFormat="1" ht="13.35" customHeight="1" x14ac:dyDescent="0.2"/>
    <row r="570" s="19" customFormat="1" ht="13.35" customHeight="1" x14ac:dyDescent="0.2"/>
    <row r="571" s="19" customFormat="1" ht="13.35" customHeight="1" x14ac:dyDescent="0.2"/>
    <row r="572" s="19" customFormat="1" ht="13.35" customHeight="1" x14ac:dyDescent="0.2"/>
    <row r="573" s="19" customFormat="1" ht="13.35" customHeight="1" x14ac:dyDescent="0.2"/>
    <row r="574" s="19" customFormat="1" ht="13.35" customHeight="1" x14ac:dyDescent="0.2"/>
    <row r="575" s="19" customFormat="1" ht="13.35" customHeight="1" x14ac:dyDescent="0.2"/>
    <row r="576" s="19" customFormat="1" ht="13.35" customHeight="1" x14ac:dyDescent="0.2"/>
    <row r="577" s="19" customFormat="1" ht="13.35" customHeight="1" x14ac:dyDescent="0.2"/>
    <row r="578" s="19" customFormat="1" ht="13.35" customHeight="1" x14ac:dyDescent="0.2"/>
    <row r="579" s="19" customFormat="1" ht="13.35" customHeight="1" x14ac:dyDescent="0.2"/>
    <row r="580" s="19" customFormat="1" ht="13.35" customHeight="1" x14ac:dyDescent="0.2"/>
    <row r="581" s="19" customFormat="1" ht="13.35" customHeight="1" x14ac:dyDescent="0.2"/>
    <row r="582" s="19" customFormat="1" ht="13.35" customHeight="1" x14ac:dyDescent="0.2"/>
    <row r="583" s="19" customFormat="1" ht="13.35" customHeight="1" x14ac:dyDescent="0.2"/>
    <row r="584" s="19" customFormat="1" ht="13.35" customHeight="1" x14ac:dyDescent="0.2"/>
    <row r="585" s="19" customFormat="1" ht="13.35" customHeight="1" x14ac:dyDescent="0.2"/>
    <row r="586" s="19" customFormat="1" ht="13.35" customHeight="1" x14ac:dyDescent="0.2"/>
    <row r="587" s="19" customFormat="1" ht="13.35" customHeight="1" x14ac:dyDescent="0.2"/>
    <row r="588" s="19" customFormat="1" ht="13.35" customHeight="1" x14ac:dyDescent="0.2"/>
    <row r="589" s="19" customFormat="1" ht="13.35" customHeight="1" x14ac:dyDescent="0.2"/>
    <row r="590" s="19" customFormat="1" ht="13.35" customHeight="1" x14ac:dyDescent="0.2"/>
    <row r="591" s="19" customFormat="1" ht="13.35" customHeight="1" x14ac:dyDescent="0.2"/>
    <row r="592" s="19" customFormat="1" ht="13.35" customHeight="1" x14ac:dyDescent="0.2"/>
    <row r="593" s="19" customFormat="1" ht="13.35" customHeight="1" x14ac:dyDescent="0.2"/>
    <row r="594" s="19" customFormat="1" ht="13.35" customHeight="1" x14ac:dyDescent="0.2"/>
    <row r="595" s="19" customFormat="1" ht="13.35" customHeight="1" x14ac:dyDescent="0.2"/>
    <row r="596" s="19" customFormat="1" ht="13.35" customHeight="1" x14ac:dyDescent="0.2"/>
    <row r="597" s="19" customFormat="1" ht="13.35" customHeight="1" x14ac:dyDescent="0.2"/>
    <row r="598" s="19" customFormat="1" ht="13.35" customHeight="1" x14ac:dyDescent="0.2"/>
    <row r="599" s="19" customFormat="1" ht="13.35" customHeight="1" x14ac:dyDescent="0.2"/>
    <row r="600" s="19" customFormat="1" ht="13.35" customHeight="1" x14ac:dyDescent="0.2"/>
    <row r="601" s="19" customFormat="1" ht="13.35" customHeight="1" x14ac:dyDescent="0.2"/>
    <row r="602" s="19" customFormat="1" ht="13.35" customHeight="1" x14ac:dyDescent="0.2"/>
    <row r="603" s="19" customFormat="1" ht="13.35" customHeight="1" x14ac:dyDescent="0.2"/>
    <row r="604" s="19" customFormat="1" ht="13.35" customHeight="1" x14ac:dyDescent="0.2"/>
    <row r="605" s="19" customFormat="1" ht="13.35" customHeight="1" x14ac:dyDescent="0.2"/>
    <row r="606" s="19" customFormat="1" ht="13.35" customHeight="1" x14ac:dyDescent="0.2"/>
    <row r="607" s="19" customFormat="1" ht="13.35" customHeight="1" x14ac:dyDescent="0.2"/>
    <row r="608" s="19" customFormat="1" ht="13.35" customHeight="1" x14ac:dyDescent="0.2"/>
    <row r="609" s="19" customFormat="1" ht="13.35" customHeight="1" x14ac:dyDescent="0.2"/>
    <row r="610" s="19" customFormat="1" ht="13.35" customHeight="1" x14ac:dyDescent="0.2"/>
    <row r="611" s="19" customFormat="1" ht="13.35" customHeight="1" x14ac:dyDescent="0.2"/>
    <row r="612" s="19" customFormat="1" ht="13.35" customHeight="1" x14ac:dyDescent="0.2"/>
    <row r="613" s="19" customFormat="1" ht="13.35" customHeight="1" x14ac:dyDescent="0.2"/>
    <row r="614" s="19" customFormat="1" ht="13.35" customHeight="1" x14ac:dyDescent="0.2"/>
    <row r="615" s="19" customFormat="1" ht="13.35" customHeight="1" x14ac:dyDescent="0.2"/>
    <row r="616" s="19" customFormat="1" ht="13.35" customHeight="1" x14ac:dyDescent="0.2"/>
    <row r="617" s="19" customFormat="1" ht="13.35" customHeight="1" x14ac:dyDescent="0.2"/>
    <row r="618" s="19" customFormat="1" ht="13.35" customHeight="1" x14ac:dyDescent="0.2"/>
    <row r="619" s="19" customFormat="1" ht="13.35" customHeight="1" x14ac:dyDescent="0.2"/>
    <row r="620" s="19" customFormat="1" ht="13.35" customHeight="1" x14ac:dyDescent="0.2"/>
    <row r="621" s="19" customFormat="1" ht="13.35" customHeight="1" x14ac:dyDescent="0.2"/>
    <row r="622" s="19" customFormat="1" ht="13.35" customHeight="1" x14ac:dyDescent="0.2"/>
    <row r="623" s="19" customFormat="1" ht="13.35" customHeight="1" x14ac:dyDescent="0.2"/>
    <row r="624" s="19" customFormat="1" ht="13.35" customHeight="1" x14ac:dyDescent="0.2"/>
    <row r="625" s="19" customFormat="1" ht="13.35" customHeight="1" x14ac:dyDescent="0.2"/>
    <row r="626" s="19" customFormat="1" ht="13.35" customHeight="1" x14ac:dyDescent="0.2"/>
    <row r="627" s="19" customFormat="1" ht="13.35" customHeight="1" x14ac:dyDescent="0.2"/>
    <row r="628" s="19" customFormat="1" ht="13.35" customHeight="1" x14ac:dyDescent="0.2"/>
    <row r="629" s="19" customFormat="1" ht="13.35" customHeight="1" x14ac:dyDescent="0.2"/>
    <row r="630" s="19" customFormat="1" ht="13.35" customHeight="1" x14ac:dyDescent="0.2"/>
    <row r="631" s="19" customFormat="1" ht="13.35" customHeight="1" x14ac:dyDescent="0.2"/>
    <row r="632" s="19" customFormat="1" ht="13.35" customHeight="1" x14ac:dyDescent="0.2"/>
    <row r="633" s="19" customFormat="1" ht="13.35" customHeight="1" x14ac:dyDescent="0.2"/>
    <row r="634" s="19" customFormat="1" ht="13.35" customHeight="1" x14ac:dyDescent="0.2"/>
    <row r="635" s="19" customFormat="1" ht="13.35" customHeight="1" x14ac:dyDescent="0.2"/>
    <row r="636" s="19" customFormat="1" ht="13.35" customHeight="1" x14ac:dyDescent="0.2"/>
    <row r="637" s="19" customFormat="1" ht="13.35" customHeight="1" x14ac:dyDescent="0.2"/>
    <row r="638" s="19" customFormat="1" ht="13.35" customHeight="1" x14ac:dyDescent="0.2"/>
    <row r="639" s="19" customFormat="1" ht="13.35" customHeight="1" x14ac:dyDescent="0.2"/>
    <row r="640" s="19" customFormat="1" ht="13.35" customHeight="1" x14ac:dyDescent="0.2"/>
    <row r="641" s="19" customFormat="1" ht="13.35" customHeight="1" x14ac:dyDescent="0.2"/>
    <row r="642" s="19" customFormat="1" ht="13.35" customHeight="1" x14ac:dyDescent="0.2"/>
    <row r="643" s="19" customFormat="1" ht="13.35" customHeight="1" x14ac:dyDescent="0.2"/>
    <row r="644" s="19" customFormat="1" ht="13.35" customHeight="1" x14ac:dyDescent="0.2"/>
    <row r="645" s="19" customFormat="1" ht="13.35" customHeight="1" x14ac:dyDescent="0.2"/>
    <row r="646" s="19" customFormat="1" ht="13.35" customHeight="1" x14ac:dyDescent="0.2"/>
    <row r="647" s="19" customFormat="1" ht="13.35" customHeight="1" x14ac:dyDescent="0.2"/>
    <row r="648" s="19" customFormat="1" ht="13.35" customHeight="1" x14ac:dyDescent="0.2"/>
    <row r="649" s="19" customFormat="1" ht="13.35" customHeight="1" x14ac:dyDescent="0.2"/>
    <row r="650" s="19" customFormat="1" ht="13.35" customHeight="1" x14ac:dyDescent="0.2"/>
    <row r="651" s="19" customFormat="1" ht="13.35" customHeight="1" x14ac:dyDescent="0.2"/>
    <row r="652" s="19" customFormat="1" ht="13.35" customHeight="1" x14ac:dyDescent="0.2"/>
    <row r="653" s="19" customFormat="1" ht="13.35" customHeight="1" x14ac:dyDescent="0.2"/>
    <row r="654" s="19" customFormat="1" ht="13.35" customHeight="1" x14ac:dyDescent="0.2"/>
    <row r="655" s="19" customFormat="1" ht="13.35" customHeight="1" x14ac:dyDescent="0.2"/>
    <row r="656" s="19" customFormat="1" ht="13.35" customHeight="1" x14ac:dyDescent="0.2"/>
    <row r="657" s="19" customFormat="1" ht="13.35" customHeight="1" x14ac:dyDescent="0.2"/>
    <row r="658" s="19" customFormat="1" ht="13.35" customHeight="1" x14ac:dyDescent="0.2"/>
    <row r="659" s="19" customFormat="1" ht="13.35" customHeight="1" x14ac:dyDescent="0.2"/>
    <row r="660" s="19" customFormat="1" ht="13.35" customHeight="1" x14ac:dyDescent="0.2"/>
    <row r="661" s="19" customFormat="1" ht="13.35" customHeight="1" x14ac:dyDescent="0.2"/>
    <row r="662" s="19" customFormat="1" ht="13.35" customHeight="1" x14ac:dyDescent="0.2"/>
    <row r="663" s="19" customFormat="1" ht="13.35" customHeight="1" x14ac:dyDescent="0.2"/>
    <row r="664" s="19" customFormat="1" ht="13.35" customHeight="1" x14ac:dyDescent="0.2"/>
    <row r="665" s="19" customFormat="1" ht="13.35" customHeight="1" x14ac:dyDescent="0.2"/>
    <row r="666" s="19" customFormat="1" ht="13.35" customHeight="1" x14ac:dyDescent="0.2"/>
    <row r="667" s="19" customFormat="1" ht="13.35" customHeight="1" x14ac:dyDescent="0.2"/>
    <row r="668" s="19" customFormat="1" ht="13.35" customHeight="1" x14ac:dyDescent="0.2"/>
    <row r="669" s="19" customFormat="1" ht="13.35" customHeight="1" x14ac:dyDescent="0.2"/>
    <row r="670" s="19" customFormat="1" ht="13.35" customHeight="1" x14ac:dyDescent="0.2"/>
    <row r="671" s="19" customFormat="1" ht="13.35" customHeight="1" x14ac:dyDescent="0.2"/>
    <row r="672" s="19" customFormat="1" ht="13.35" customHeight="1" x14ac:dyDescent="0.2"/>
    <row r="673" s="19" customFormat="1" ht="13.35" customHeight="1" x14ac:dyDescent="0.2"/>
    <row r="674" s="19" customFormat="1" ht="13.35" customHeight="1" x14ac:dyDescent="0.2"/>
    <row r="675" s="19" customFormat="1" ht="13.35" customHeight="1" x14ac:dyDescent="0.2"/>
    <row r="676" s="19" customFormat="1" ht="13.35" customHeight="1" x14ac:dyDescent="0.2"/>
    <row r="677" s="19" customFormat="1" ht="13.35" customHeight="1" x14ac:dyDescent="0.2"/>
    <row r="678" s="19" customFormat="1" ht="13.35" customHeight="1" x14ac:dyDescent="0.2"/>
    <row r="679" s="19" customFormat="1" ht="13.35" customHeight="1" x14ac:dyDescent="0.2"/>
    <row r="680" s="19" customFormat="1" ht="13.35" customHeight="1" x14ac:dyDescent="0.2"/>
    <row r="681" s="19" customFormat="1" ht="13.35" customHeight="1" x14ac:dyDescent="0.2"/>
    <row r="682" s="19" customFormat="1" ht="13.35" customHeight="1" x14ac:dyDescent="0.2"/>
    <row r="683" s="19" customFormat="1" ht="13.35" customHeight="1" x14ac:dyDescent="0.2"/>
    <row r="684" s="19" customFormat="1" ht="13.35" customHeight="1" x14ac:dyDescent="0.2"/>
    <row r="685" s="19" customFormat="1" ht="13.35" customHeight="1" x14ac:dyDescent="0.2"/>
    <row r="686" s="19" customFormat="1" ht="13.35" customHeight="1" x14ac:dyDescent="0.2"/>
    <row r="687" s="19" customFormat="1" ht="13.35" customHeight="1" x14ac:dyDescent="0.2"/>
    <row r="688" s="19" customFormat="1" ht="13.35" customHeight="1" x14ac:dyDescent="0.2"/>
    <row r="689" s="19" customFormat="1" ht="13.35" customHeight="1" x14ac:dyDescent="0.2"/>
    <row r="690" s="19" customFormat="1" ht="13.35" customHeight="1" x14ac:dyDescent="0.2"/>
    <row r="691" s="19" customFormat="1" ht="13.35" customHeight="1" x14ac:dyDescent="0.2"/>
    <row r="692" s="19" customFormat="1" ht="13.35" customHeight="1" x14ac:dyDescent="0.2"/>
    <row r="693" s="19" customFormat="1" ht="13.35" customHeight="1" x14ac:dyDescent="0.2"/>
    <row r="694" s="19" customFormat="1" ht="13.35" customHeight="1" x14ac:dyDescent="0.2"/>
    <row r="695" s="19" customFormat="1" ht="13.35" customHeight="1" x14ac:dyDescent="0.2"/>
    <row r="696" s="19" customFormat="1" ht="13.35" customHeight="1" x14ac:dyDescent="0.2"/>
    <row r="697" s="19" customFormat="1" ht="13.35" customHeight="1" x14ac:dyDescent="0.2"/>
    <row r="698" s="19" customFormat="1" ht="13.35" customHeight="1" x14ac:dyDescent="0.2"/>
    <row r="699" s="19" customFormat="1" ht="13.35" customHeight="1" x14ac:dyDescent="0.2"/>
    <row r="700" s="19" customFormat="1" ht="13.35" customHeight="1" x14ac:dyDescent="0.2"/>
    <row r="701" s="19" customFormat="1" ht="13.35" customHeight="1" x14ac:dyDescent="0.2"/>
    <row r="702" s="19" customFormat="1" ht="13.35" customHeight="1" x14ac:dyDescent="0.2"/>
    <row r="703" s="19" customFormat="1" ht="13.35" customHeight="1" x14ac:dyDescent="0.2"/>
    <row r="704" s="19" customFormat="1" ht="13.35" customHeight="1" x14ac:dyDescent="0.2"/>
    <row r="705" s="19" customFormat="1" ht="13.35" customHeight="1" x14ac:dyDescent="0.2"/>
    <row r="706" s="19" customFormat="1" ht="13.35" customHeight="1" x14ac:dyDescent="0.2"/>
    <row r="707" s="19" customFormat="1" ht="13.35" customHeight="1" x14ac:dyDescent="0.2"/>
    <row r="708" s="19" customFormat="1" ht="13.35" customHeight="1" x14ac:dyDescent="0.2"/>
    <row r="709" s="19" customFormat="1" ht="13.35" customHeight="1" x14ac:dyDescent="0.2"/>
    <row r="710" s="19" customFormat="1" ht="13.35" customHeight="1" x14ac:dyDescent="0.2"/>
    <row r="711" s="19" customFormat="1" ht="13.35" customHeight="1" x14ac:dyDescent="0.2"/>
    <row r="712" s="19" customFormat="1" ht="13.35" customHeight="1" x14ac:dyDescent="0.2"/>
    <row r="713" s="19" customFormat="1" ht="13.35" customHeight="1" x14ac:dyDescent="0.2"/>
    <row r="714" s="19" customFormat="1" ht="13.35" customHeight="1" x14ac:dyDescent="0.2"/>
    <row r="715" s="19" customFormat="1" ht="13.35" customHeight="1" x14ac:dyDescent="0.2"/>
    <row r="716" s="19" customFormat="1" ht="13.35" customHeight="1" x14ac:dyDescent="0.2"/>
    <row r="717" s="19" customFormat="1" ht="13.35" customHeight="1" x14ac:dyDescent="0.2"/>
    <row r="718" s="19" customFormat="1" ht="13.35" customHeight="1" x14ac:dyDescent="0.2"/>
    <row r="719" s="19" customFormat="1" ht="13.35" customHeight="1" x14ac:dyDescent="0.2"/>
    <row r="720" s="19" customFormat="1" ht="13.35" customHeight="1" x14ac:dyDescent="0.2"/>
    <row r="721" s="19" customFormat="1" ht="13.35" customHeight="1" x14ac:dyDescent="0.2"/>
    <row r="722" s="19" customFormat="1" ht="13.35" customHeight="1" x14ac:dyDescent="0.2"/>
    <row r="723" s="19" customFormat="1" ht="13.35" customHeight="1" x14ac:dyDescent="0.2"/>
    <row r="724" s="19" customFormat="1" ht="13.35" customHeight="1" x14ac:dyDescent="0.2"/>
    <row r="725" s="19" customFormat="1" ht="13.35" customHeight="1" x14ac:dyDescent="0.2"/>
    <row r="726" s="19" customFormat="1" ht="13.35" customHeight="1" x14ac:dyDescent="0.2"/>
    <row r="727" s="19" customFormat="1" ht="13.35" customHeight="1" x14ac:dyDescent="0.2"/>
    <row r="728" s="19" customFormat="1" ht="13.35" customHeight="1" x14ac:dyDescent="0.2"/>
    <row r="729" s="19" customFormat="1" ht="13.35" customHeight="1" x14ac:dyDescent="0.2"/>
    <row r="730" s="19" customFormat="1" ht="13.35" customHeight="1" x14ac:dyDescent="0.2"/>
    <row r="731" s="19" customFormat="1" ht="13.35" customHeight="1" x14ac:dyDescent="0.2"/>
    <row r="732" s="19" customFormat="1" ht="13.35" customHeight="1" x14ac:dyDescent="0.2"/>
    <row r="733" s="19" customFormat="1" ht="13.35" customHeight="1" x14ac:dyDescent="0.2"/>
    <row r="734" s="19" customFormat="1" ht="13.35" customHeight="1" x14ac:dyDescent="0.2"/>
    <row r="735" s="19" customFormat="1" ht="13.35" customHeight="1" x14ac:dyDescent="0.2"/>
    <row r="736" s="19" customFormat="1" ht="13.35" customHeight="1" x14ac:dyDescent="0.2"/>
    <row r="737" s="19" customFormat="1" ht="13.35" customHeight="1" x14ac:dyDescent="0.2"/>
    <row r="738" s="19" customFormat="1" ht="13.35" customHeight="1" x14ac:dyDescent="0.2"/>
    <row r="739" s="19" customFormat="1" ht="13.35" customHeight="1" x14ac:dyDescent="0.2"/>
    <row r="740" s="19" customFormat="1" ht="13.35" customHeight="1" x14ac:dyDescent="0.2"/>
    <row r="741" s="19" customFormat="1" ht="13.35" customHeight="1" x14ac:dyDescent="0.2"/>
    <row r="742" s="19" customFormat="1" ht="13.35" customHeight="1" x14ac:dyDescent="0.2"/>
    <row r="743" s="19" customFormat="1" ht="13.35" customHeight="1" x14ac:dyDescent="0.2"/>
    <row r="744" s="19" customFormat="1" ht="13.35" customHeight="1" x14ac:dyDescent="0.2"/>
    <row r="745" s="19" customFormat="1" ht="13.35" customHeight="1" x14ac:dyDescent="0.2"/>
    <row r="746" s="19" customFormat="1" ht="13.35" customHeight="1" x14ac:dyDescent="0.2"/>
    <row r="747" s="19" customFormat="1" ht="13.35" customHeight="1" x14ac:dyDescent="0.2"/>
    <row r="748" s="19" customFormat="1" ht="13.35" customHeight="1" x14ac:dyDescent="0.2"/>
    <row r="749" s="19" customFormat="1" ht="13.35" customHeight="1" x14ac:dyDescent="0.2"/>
    <row r="750" s="19" customFormat="1" ht="13.35" customHeight="1" x14ac:dyDescent="0.2"/>
    <row r="751" s="19" customFormat="1" ht="13.35" customHeight="1" x14ac:dyDescent="0.2"/>
    <row r="752" s="19" customFormat="1" ht="13.35" customHeight="1" x14ac:dyDescent="0.2"/>
    <row r="753" s="19" customFormat="1" ht="13.35" customHeight="1" x14ac:dyDescent="0.2"/>
    <row r="754" s="19" customFormat="1" ht="13.35" customHeight="1" x14ac:dyDescent="0.2"/>
    <row r="755" s="19" customFormat="1" ht="13.35" customHeight="1" x14ac:dyDescent="0.2"/>
    <row r="756" s="19" customFormat="1" ht="13.35" customHeight="1" x14ac:dyDescent="0.2"/>
    <row r="757" s="19" customFormat="1" ht="13.35" customHeight="1" x14ac:dyDescent="0.2"/>
    <row r="758" s="19" customFormat="1" ht="13.35" customHeight="1" x14ac:dyDescent="0.2"/>
    <row r="759" s="19" customFormat="1" ht="13.35" customHeight="1" x14ac:dyDescent="0.2"/>
    <row r="760" s="19" customFormat="1" ht="13.35" customHeight="1" x14ac:dyDescent="0.2"/>
    <row r="761" s="19" customFormat="1" ht="13.35" customHeight="1" x14ac:dyDescent="0.2"/>
    <row r="762" s="19" customFormat="1" ht="13.35" customHeight="1" x14ac:dyDescent="0.2"/>
    <row r="763" s="19" customFormat="1" ht="13.35" customHeight="1" x14ac:dyDescent="0.2"/>
    <row r="764" s="19" customFormat="1" ht="13.35" customHeight="1" x14ac:dyDescent="0.2"/>
    <row r="765" s="19" customFormat="1" ht="13.35" customHeight="1" x14ac:dyDescent="0.2"/>
    <row r="766" s="19" customFormat="1" ht="13.35" customHeight="1" x14ac:dyDescent="0.2"/>
    <row r="767" s="19" customFormat="1" ht="13.35" customHeight="1" x14ac:dyDescent="0.2"/>
    <row r="768" s="19" customFormat="1" ht="13.35" customHeight="1" x14ac:dyDescent="0.2"/>
    <row r="769" s="19" customFormat="1" ht="13.35" customHeight="1" x14ac:dyDescent="0.2"/>
    <row r="770" s="19" customFormat="1" ht="13.35" customHeight="1" x14ac:dyDescent="0.2"/>
    <row r="771" s="19" customFormat="1" ht="13.35" customHeight="1" x14ac:dyDescent="0.2"/>
    <row r="772" s="19" customFormat="1" ht="13.35" customHeight="1" x14ac:dyDescent="0.2"/>
    <row r="773" s="19" customFormat="1" ht="13.35" customHeight="1" x14ac:dyDescent="0.2"/>
    <row r="774" s="19" customFormat="1" ht="13.35" customHeight="1" x14ac:dyDescent="0.2"/>
    <row r="775" s="19" customFormat="1" ht="13.35" customHeight="1" x14ac:dyDescent="0.2"/>
    <row r="776" s="19" customFormat="1" ht="13.35" customHeight="1" x14ac:dyDescent="0.2"/>
    <row r="777" s="19" customFormat="1" ht="13.35" customHeight="1" x14ac:dyDescent="0.2"/>
    <row r="778" s="19" customFormat="1" ht="13.35" customHeight="1" x14ac:dyDescent="0.2"/>
    <row r="779" s="19" customFormat="1" ht="13.35" customHeight="1" x14ac:dyDescent="0.2"/>
    <row r="780" s="19" customFormat="1" ht="13.35" customHeight="1" x14ac:dyDescent="0.2"/>
    <row r="781" s="19" customFormat="1" ht="13.35" customHeight="1" x14ac:dyDescent="0.2"/>
    <row r="782" s="19" customFormat="1" ht="13.35" customHeight="1" x14ac:dyDescent="0.2"/>
    <row r="783" s="19" customFormat="1" ht="13.35" customHeight="1" x14ac:dyDescent="0.2"/>
    <row r="784" s="19" customFormat="1" ht="13.35" customHeight="1" x14ac:dyDescent="0.2"/>
    <row r="785" s="19" customFormat="1" ht="13.35" customHeight="1" x14ac:dyDescent="0.2"/>
    <row r="786" s="19" customFormat="1" ht="13.35" customHeight="1" x14ac:dyDescent="0.2"/>
    <row r="787" s="19" customFormat="1" ht="13.35" customHeight="1" x14ac:dyDescent="0.2"/>
    <row r="788" s="19" customFormat="1" ht="13.35" customHeight="1" x14ac:dyDescent="0.2"/>
    <row r="789" s="19" customFormat="1" ht="13.35" customHeight="1" x14ac:dyDescent="0.2"/>
    <row r="790" s="19" customFormat="1" ht="13.35" customHeight="1" x14ac:dyDescent="0.2"/>
    <row r="791" s="19" customFormat="1" ht="13.35" customHeight="1" x14ac:dyDescent="0.2"/>
    <row r="792" s="19" customFormat="1" ht="13.35" customHeight="1" x14ac:dyDescent="0.2"/>
    <row r="793" s="19" customFormat="1" ht="13.35" customHeight="1" x14ac:dyDescent="0.2"/>
    <row r="794" s="19" customFormat="1" ht="13.35" customHeight="1" x14ac:dyDescent="0.2"/>
    <row r="795" s="19" customFormat="1" ht="13.35" customHeight="1" x14ac:dyDescent="0.2"/>
    <row r="796" s="19" customFormat="1" ht="13.35" customHeight="1" x14ac:dyDescent="0.2"/>
    <row r="797" s="19" customFormat="1" ht="13.35" customHeight="1" x14ac:dyDescent="0.2"/>
    <row r="798" s="19" customFormat="1" ht="13.35" customHeight="1" x14ac:dyDescent="0.2"/>
    <row r="799" s="19" customFormat="1" ht="13.35" customHeight="1" x14ac:dyDescent="0.2"/>
    <row r="800" s="19" customFormat="1" ht="13.35" customHeight="1" x14ac:dyDescent="0.2"/>
    <row r="801" s="19" customFormat="1" ht="13.35" customHeight="1" x14ac:dyDescent="0.2"/>
    <row r="802" s="19" customFormat="1" ht="13.35" customHeight="1" x14ac:dyDescent="0.2"/>
    <row r="803" s="19" customFormat="1" ht="13.35" customHeight="1" x14ac:dyDescent="0.2"/>
    <row r="804" s="19" customFormat="1" ht="13.35" customHeight="1" x14ac:dyDescent="0.2"/>
    <row r="805" s="19" customFormat="1" ht="13.35" customHeight="1" x14ac:dyDescent="0.2"/>
    <row r="806" s="19" customFormat="1" ht="13.35" customHeight="1" x14ac:dyDescent="0.2"/>
    <row r="807" s="19" customFormat="1" ht="13.35" customHeight="1" x14ac:dyDescent="0.2"/>
    <row r="808" s="19" customFormat="1" ht="13.35" customHeight="1" x14ac:dyDescent="0.2"/>
    <row r="809" s="19" customFormat="1" ht="13.35" customHeight="1" x14ac:dyDescent="0.2"/>
    <row r="810" s="19" customFormat="1" ht="13.35" customHeight="1" x14ac:dyDescent="0.2"/>
    <row r="811" s="19" customFormat="1" ht="13.35" customHeight="1" x14ac:dyDescent="0.2"/>
    <row r="812" s="19" customFormat="1" ht="13.35" customHeight="1" x14ac:dyDescent="0.2"/>
    <row r="813" s="19" customFormat="1" ht="13.35" customHeight="1" x14ac:dyDescent="0.2"/>
    <row r="814" s="19" customFormat="1" ht="13.35" customHeight="1" x14ac:dyDescent="0.2"/>
    <row r="815" s="19" customFormat="1" ht="13.35" customHeight="1" x14ac:dyDescent="0.2"/>
    <row r="816" s="19" customFormat="1" ht="13.35" customHeight="1" x14ac:dyDescent="0.2"/>
    <row r="817" s="19" customFormat="1" ht="13.35" customHeight="1" x14ac:dyDescent="0.2"/>
    <row r="818" s="19" customFormat="1" ht="13.35" customHeight="1" x14ac:dyDescent="0.2"/>
    <row r="819" s="19" customFormat="1" ht="13.35" customHeight="1" x14ac:dyDescent="0.2"/>
    <row r="820" s="19" customFormat="1" ht="13.35" customHeight="1" x14ac:dyDescent="0.2"/>
    <row r="821" s="19" customFormat="1" ht="13.35" customHeight="1" x14ac:dyDescent="0.2"/>
    <row r="822" s="19" customFormat="1" ht="13.35" customHeight="1" x14ac:dyDescent="0.2"/>
    <row r="823" s="19" customFormat="1" ht="13.35" customHeight="1" x14ac:dyDescent="0.2"/>
    <row r="824" s="19" customFormat="1" ht="13.35" customHeight="1" x14ac:dyDescent="0.2"/>
    <row r="825" s="19" customFormat="1" ht="13.35" customHeight="1" x14ac:dyDescent="0.2"/>
    <row r="826" s="19" customFormat="1" ht="13.35" customHeight="1" x14ac:dyDescent="0.2"/>
    <row r="827" s="19" customFormat="1" ht="13.35" customHeight="1" x14ac:dyDescent="0.2"/>
    <row r="828" s="19" customFormat="1" ht="13.35" customHeight="1" x14ac:dyDescent="0.2"/>
    <row r="829" s="19" customFormat="1" ht="13.35" customHeight="1" x14ac:dyDescent="0.2"/>
    <row r="830" s="19" customFormat="1" ht="13.35" customHeight="1" x14ac:dyDescent="0.2"/>
    <row r="831" s="19" customFormat="1" ht="13.35" customHeight="1" x14ac:dyDescent="0.2"/>
    <row r="832" s="19" customFormat="1" ht="13.35" customHeight="1" x14ac:dyDescent="0.2"/>
    <row r="833" s="19" customFormat="1" ht="13.35" customHeight="1" x14ac:dyDescent="0.2"/>
    <row r="834" s="19" customFormat="1" ht="13.35" customHeight="1" x14ac:dyDescent="0.2"/>
    <row r="835" s="19" customFormat="1" ht="13.35" customHeight="1" x14ac:dyDescent="0.2"/>
    <row r="836" s="19" customFormat="1" ht="13.35" customHeight="1" x14ac:dyDescent="0.2"/>
    <row r="837" s="19" customFormat="1" ht="13.35" customHeight="1" x14ac:dyDescent="0.2"/>
    <row r="838" s="19" customFormat="1" ht="13.35" customHeight="1" x14ac:dyDescent="0.2"/>
    <row r="839" s="19" customFormat="1" ht="13.35" customHeight="1" x14ac:dyDescent="0.2"/>
    <row r="840" s="19" customFormat="1" ht="13.35" customHeight="1" x14ac:dyDescent="0.2"/>
    <row r="841" s="19" customFormat="1" ht="13.35" customHeight="1" x14ac:dyDescent="0.2"/>
    <row r="842" s="19" customFormat="1" ht="13.35" customHeight="1" x14ac:dyDescent="0.2"/>
    <row r="843" s="19" customFormat="1" ht="13.35" customHeight="1" x14ac:dyDescent="0.2"/>
    <row r="844" s="19" customFormat="1" ht="13.35" customHeight="1" x14ac:dyDescent="0.2"/>
    <row r="845" s="19" customFormat="1" ht="13.35" customHeight="1" x14ac:dyDescent="0.2"/>
    <row r="846" s="19" customFormat="1" ht="13.35" customHeight="1" x14ac:dyDescent="0.2"/>
    <row r="847" s="19" customFormat="1" ht="13.35" customHeight="1" x14ac:dyDescent="0.2"/>
    <row r="848" s="19" customFormat="1" ht="13.35" customHeight="1" x14ac:dyDescent="0.2"/>
    <row r="849" s="19" customFormat="1" ht="13.35" customHeight="1" x14ac:dyDescent="0.2"/>
    <row r="850" s="19" customFormat="1" ht="13.35" customHeight="1" x14ac:dyDescent="0.2"/>
    <row r="851" s="19" customFormat="1" ht="13.35" customHeight="1" x14ac:dyDescent="0.2"/>
    <row r="852" s="19" customFormat="1" ht="13.35" customHeight="1" x14ac:dyDescent="0.2"/>
    <row r="853" s="19" customFormat="1" ht="13.35" customHeight="1" x14ac:dyDescent="0.2"/>
    <row r="854" s="19" customFormat="1" ht="13.35" customHeight="1" x14ac:dyDescent="0.2"/>
    <row r="855" s="19" customFormat="1" ht="13.35" customHeight="1" x14ac:dyDescent="0.2"/>
    <row r="856" s="19" customFormat="1" ht="13.35" customHeight="1" x14ac:dyDescent="0.2"/>
    <row r="857" s="19" customFormat="1" ht="13.35" customHeight="1" x14ac:dyDescent="0.2"/>
    <row r="858" s="19" customFormat="1" ht="13.35" customHeight="1" x14ac:dyDescent="0.2"/>
    <row r="859" s="19" customFormat="1" ht="13.35" customHeight="1" x14ac:dyDescent="0.2"/>
    <row r="860" s="19" customFormat="1" ht="13.35" customHeight="1" x14ac:dyDescent="0.2"/>
    <row r="861" s="19" customFormat="1" ht="13.35" customHeight="1" x14ac:dyDescent="0.2"/>
    <row r="862" s="19" customFormat="1" ht="13.35" customHeight="1" x14ac:dyDescent="0.2"/>
    <row r="863" s="19" customFormat="1" ht="13.35" customHeight="1" x14ac:dyDescent="0.2"/>
    <row r="864" s="19" customFormat="1" ht="13.35" customHeight="1" x14ac:dyDescent="0.2"/>
    <row r="865" s="19" customFormat="1" ht="13.35" customHeight="1" x14ac:dyDescent="0.2"/>
    <row r="866" s="19" customFormat="1" ht="13.35" customHeight="1" x14ac:dyDescent="0.2"/>
    <row r="867" s="19" customFormat="1" ht="13.35" customHeight="1" x14ac:dyDescent="0.2"/>
    <row r="868" s="19" customFormat="1" ht="13.35" customHeight="1" x14ac:dyDescent="0.2"/>
    <row r="869" s="19" customFormat="1" ht="13.35" customHeight="1" x14ac:dyDescent="0.2"/>
    <row r="870" s="19" customFormat="1" ht="13.35" customHeight="1" x14ac:dyDescent="0.2"/>
    <row r="871" s="19" customFormat="1" ht="13.35" customHeight="1" x14ac:dyDescent="0.2"/>
    <row r="872" s="19" customFormat="1" ht="13.35" customHeight="1" x14ac:dyDescent="0.2"/>
    <row r="873" s="19" customFormat="1" ht="13.35" customHeight="1" x14ac:dyDescent="0.2"/>
    <row r="874" s="19" customFormat="1" ht="13.35" customHeight="1" x14ac:dyDescent="0.2"/>
    <row r="875" s="19" customFormat="1" ht="13.35" customHeight="1" x14ac:dyDescent="0.2"/>
    <row r="876" s="19" customFormat="1" ht="13.35" customHeight="1" x14ac:dyDescent="0.2"/>
    <row r="877" s="19" customFormat="1" ht="13.35" customHeight="1" x14ac:dyDescent="0.2"/>
    <row r="878" s="19" customFormat="1" ht="13.35" customHeight="1" x14ac:dyDescent="0.2"/>
    <row r="879" s="19" customFormat="1" ht="13.35" customHeight="1" x14ac:dyDescent="0.2"/>
    <row r="880" s="19" customFormat="1" ht="13.35" customHeight="1" x14ac:dyDescent="0.2"/>
    <row r="881" s="19" customFormat="1" ht="13.35" customHeight="1" x14ac:dyDescent="0.2"/>
    <row r="882" s="19" customFormat="1" ht="13.35" customHeight="1" x14ac:dyDescent="0.2"/>
    <row r="883" s="19" customFormat="1" ht="13.35" customHeight="1" x14ac:dyDescent="0.2"/>
    <row r="884" s="19" customFormat="1" ht="13.35" customHeight="1" x14ac:dyDescent="0.2"/>
    <row r="885" s="19" customFormat="1" ht="13.35" customHeight="1" x14ac:dyDescent="0.2"/>
    <row r="886" s="19" customFormat="1" ht="13.35" customHeight="1" x14ac:dyDescent="0.2"/>
    <row r="887" s="19" customFormat="1" ht="13.35" customHeight="1" x14ac:dyDescent="0.2"/>
    <row r="888" s="19" customFormat="1" ht="13.35" customHeight="1" x14ac:dyDescent="0.2"/>
    <row r="889" s="19" customFormat="1" ht="13.35" customHeight="1" x14ac:dyDescent="0.2"/>
    <row r="890" s="19" customFormat="1" ht="13.35" customHeight="1" x14ac:dyDescent="0.2"/>
    <row r="891" s="19" customFormat="1" ht="13.35" customHeight="1" x14ac:dyDescent="0.2"/>
    <row r="892" s="19" customFormat="1" ht="13.35" customHeight="1" x14ac:dyDescent="0.2"/>
    <row r="893" s="19" customFormat="1" ht="13.35" customHeight="1" x14ac:dyDescent="0.2"/>
    <row r="894" s="19" customFormat="1" ht="13.35" customHeight="1" x14ac:dyDescent="0.2"/>
    <row r="895" s="19" customFormat="1" ht="13.35" customHeight="1" x14ac:dyDescent="0.2"/>
    <row r="896" s="19" customFormat="1" ht="13.35" customHeight="1" x14ac:dyDescent="0.2"/>
    <row r="897" s="19" customFormat="1" ht="13.35" customHeight="1" x14ac:dyDescent="0.2"/>
    <row r="898" s="19" customFormat="1" ht="13.35" customHeight="1" x14ac:dyDescent="0.2"/>
    <row r="899" s="19" customFormat="1" ht="13.35" customHeight="1" x14ac:dyDescent="0.2"/>
    <row r="900" s="19" customFormat="1" ht="13.35" customHeight="1" x14ac:dyDescent="0.2"/>
    <row r="901" s="19" customFormat="1" ht="13.35" customHeight="1" x14ac:dyDescent="0.2"/>
    <row r="902" s="19" customFormat="1" ht="13.35" customHeight="1" x14ac:dyDescent="0.2"/>
    <row r="903" s="19" customFormat="1" ht="13.35" customHeight="1" x14ac:dyDescent="0.2"/>
    <row r="904" s="19" customFormat="1" ht="13.35" customHeight="1" x14ac:dyDescent="0.2"/>
    <row r="905" s="19" customFormat="1" ht="13.35" customHeight="1" x14ac:dyDescent="0.2"/>
    <row r="906" s="19" customFormat="1" ht="13.35" customHeight="1" x14ac:dyDescent="0.2"/>
    <row r="907" s="19" customFormat="1" ht="13.35" customHeight="1" x14ac:dyDescent="0.2"/>
    <row r="908" s="19" customFormat="1" ht="13.35" customHeight="1" x14ac:dyDescent="0.2"/>
    <row r="909" s="19" customFormat="1" ht="13.35" customHeight="1" x14ac:dyDescent="0.2"/>
    <row r="910" s="19" customFormat="1" ht="13.35" customHeight="1" x14ac:dyDescent="0.2"/>
    <row r="911" s="19" customFormat="1" ht="13.35" customHeight="1" x14ac:dyDescent="0.2"/>
    <row r="912" s="19" customFormat="1" ht="13.35" customHeight="1" x14ac:dyDescent="0.2"/>
    <row r="913" s="19" customFormat="1" ht="13.35" customHeight="1" x14ac:dyDescent="0.2"/>
    <row r="914" s="19" customFormat="1" ht="13.35" customHeight="1" x14ac:dyDescent="0.2"/>
    <row r="915" s="19" customFormat="1" ht="13.35" customHeight="1" x14ac:dyDescent="0.2"/>
    <row r="916" s="19" customFormat="1" ht="13.35" customHeight="1" x14ac:dyDescent="0.2"/>
    <row r="917" s="19" customFormat="1" ht="13.35" customHeight="1" x14ac:dyDescent="0.2"/>
    <row r="918" s="19" customFormat="1" ht="13.35" customHeight="1" x14ac:dyDescent="0.2"/>
    <row r="919" s="19" customFormat="1" ht="13.35" customHeight="1" x14ac:dyDescent="0.2"/>
    <row r="920" s="19" customFormat="1" ht="13.35" customHeight="1" x14ac:dyDescent="0.2"/>
    <row r="921" s="19" customFormat="1" ht="13.35" customHeight="1" x14ac:dyDescent="0.2"/>
    <row r="922" s="19" customFormat="1" ht="13.35" customHeight="1" x14ac:dyDescent="0.2"/>
    <row r="923" s="19" customFormat="1" ht="13.35" customHeight="1" x14ac:dyDescent="0.2"/>
    <row r="924" s="19" customFormat="1" ht="13.35" customHeight="1" x14ac:dyDescent="0.2"/>
    <row r="925" s="19" customFormat="1" ht="13.35" customHeight="1" x14ac:dyDescent="0.2"/>
    <row r="926" s="19" customFormat="1" ht="13.35" customHeight="1" x14ac:dyDescent="0.2"/>
    <row r="927" s="19" customFormat="1" ht="13.35" customHeight="1" x14ac:dyDescent="0.2"/>
    <row r="928" s="19" customFormat="1" ht="13.35" customHeight="1" x14ac:dyDescent="0.2"/>
    <row r="929" s="19" customFormat="1" ht="13.35" customHeight="1" x14ac:dyDescent="0.2"/>
    <row r="930" s="19" customFormat="1" ht="13.35" customHeight="1" x14ac:dyDescent="0.2"/>
    <row r="931" s="19" customFormat="1" ht="13.35" customHeight="1" x14ac:dyDescent="0.2"/>
    <row r="932" s="19" customFormat="1" ht="13.35" customHeight="1" x14ac:dyDescent="0.2"/>
    <row r="933" s="19" customFormat="1" ht="13.35" customHeight="1" x14ac:dyDescent="0.2"/>
    <row r="934" s="19" customFormat="1" ht="13.35" customHeight="1" x14ac:dyDescent="0.2"/>
    <row r="935" s="19" customFormat="1" ht="13.35" customHeight="1" x14ac:dyDescent="0.2"/>
    <row r="936" s="19" customFormat="1" ht="13.35" customHeight="1" x14ac:dyDescent="0.2"/>
    <row r="937" s="19" customFormat="1" ht="13.35" customHeight="1" x14ac:dyDescent="0.2"/>
    <row r="938" s="19" customFormat="1" ht="13.35" customHeight="1" x14ac:dyDescent="0.2"/>
    <row r="939" s="19" customFormat="1" ht="13.35" customHeight="1" x14ac:dyDescent="0.2"/>
    <row r="940" s="19" customFormat="1" ht="13.35" customHeight="1" x14ac:dyDescent="0.2"/>
    <row r="941" s="19" customFormat="1" ht="13.35" customHeight="1" x14ac:dyDescent="0.2"/>
    <row r="942" s="19" customFormat="1" ht="13.35" customHeight="1" x14ac:dyDescent="0.2"/>
    <row r="943" s="19" customFormat="1" ht="13.35" customHeight="1" x14ac:dyDescent="0.2"/>
    <row r="944" s="19" customFormat="1" ht="13.35" customHeight="1" x14ac:dyDescent="0.2"/>
    <row r="945" s="19" customFormat="1" ht="13.35" customHeight="1" x14ac:dyDescent="0.2"/>
    <row r="946" s="19" customFormat="1" ht="13.35" customHeight="1" x14ac:dyDescent="0.2"/>
    <row r="947" s="19" customFormat="1" ht="13.35" customHeight="1" x14ac:dyDescent="0.2"/>
    <row r="948" s="19" customFormat="1" ht="13.35" customHeight="1" x14ac:dyDescent="0.2"/>
    <row r="949" s="19" customFormat="1" ht="13.35" customHeight="1" x14ac:dyDescent="0.2"/>
    <row r="950" s="19" customFormat="1" ht="13.35" customHeight="1" x14ac:dyDescent="0.2"/>
    <row r="951" s="19" customFormat="1" ht="13.35" customHeight="1" x14ac:dyDescent="0.2"/>
    <row r="952" s="19" customFormat="1" ht="13.35" customHeight="1" x14ac:dyDescent="0.2"/>
    <row r="953" s="19" customFormat="1" ht="13.35" customHeight="1" x14ac:dyDescent="0.2"/>
    <row r="954" s="19" customFormat="1" ht="13.35" customHeight="1" x14ac:dyDescent="0.2"/>
    <row r="955" s="19" customFormat="1" ht="13.35" customHeight="1" x14ac:dyDescent="0.2"/>
    <row r="956" s="19" customFormat="1" ht="13.35" customHeight="1" x14ac:dyDescent="0.2"/>
    <row r="957" s="19" customFormat="1" ht="13.35" customHeight="1" x14ac:dyDescent="0.2"/>
    <row r="958" s="19" customFormat="1" ht="13.35" customHeight="1" x14ac:dyDescent="0.2"/>
    <row r="959" s="19" customFormat="1" ht="13.35" customHeight="1" x14ac:dyDescent="0.2"/>
    <row r="960" s="19" customFormat="1" ht="13.35" customHeight="1" x14ac:dyDescent="0.2"/>
    <row r="961" s="19" customFormat="1" ht="13.35" customHeight="1" x14ac:dyDescent="0.2"/>
    <row r="962" s="19" customFormat="1" ht="13.35" customHeight="1" x14ac:dyDescent="0.2"/>
    <row r="963" s="19" customFormat="1" ht="13.35" customHeight="1" x14ac:dyDescent="0.2"/>
    <row r="964" s="19" customFormat="1" ht="13.35" customHeight="1" x14ac:dyDescent="0.2"/>
    <row r="965" s="19" customFormat="1" ht="13.35" customHeight="1" x14ac:dyDescent="0.2"/>
    <row r="966" s="19" customFormat="1" ht="13.35" customHeight="1" x14ac:dyDescent="0.2"/>
    <row r="967" s="19" customFormat="1" ht="13.35" customHeight="1" x14ac:dyDescent="0.2"/>
    <row r="968" s="19" customFormat="1" ht="13.35" customHeight="1" x14ac:dyDescent="0.2"/>
    <row r="969" s="19" customFormat="1" ht="13.35" customHeight="1" x14ac:dyDescent="0.2"/>
    <row r="970" s="19" customFormat="1" ht="13.35" customHeight="1" x14ac:dyDescent="0.2"/>
    <row r="971" s="19" customFormat="1" ht="13.35" customHeight="1" x14ac:dyDescent="0.2"/>
    <row r="972" s="19" customFormat="1" ht="13.35" customHeight="1" x14ac:dyDescent="0.2"/>
    <row r="973" s="19" customFormat="1" ht="13.35" customHeight="1" x14ac:dyDescent="0.2"/>
    <row r="974" s="19" customFormat="1" ht="13.35" customHeight="1" x14ac:dyDescent="0.2"/>
    <row r="975" s="19" customFormat="1" ht="13.35" customHeight="1" x14ac:dyDescent="0.2"/>
    <row r="976" s="19" customFormat="1" ht="13.35" customHeight="1" x14ac:dyDescent="0.2"/>
    <row r="977" s="19" customFormat="1" ht="13.35" customHeight="1" x14ac:dyDescent="0.2"/>
    <row r="978" s="19" customFormat="1" ht="13.35" customHeight="1" x14ac:dyDescent="0.2"/>
    <row r="979" s="19" customFormat="1" ht="13.35" customHeight="1" x14ac:dyDescent="0.2"/>
    <row r="980" s="19" customFormat="1" ht="13.35" customHeight="1" x14ac:dyDescent="0.2"/>
    <row r="981" s="19" customFormat="1" ht="13.35" customHeight="1" x14ac:dyDescent="0.2"/>
    <row r="982" s="19" customFormat="1" ht="13.35" customHeight="1" x14ac:dyDescent="0.2"/>
    <row r="983" s="19" customFormat="1" ht="13.35" customHeight="1" x14ac:dyDescent="0.2"/>
    <row r="984" s="19" customFormat="1" ht="13.35" customHeight="1" x14ac:dyDescent="0.2"/>
    <row r="985" s="19" customFormat="1" ht="13.35" customHeight="1" x14ac:dyDescent="0.2"/>
    <row r="986" s="19" customFormat="1" ht="13.35" customHeight="1" x14ac:dyDescent="0.2"/>
    <row r="987" s="19" customFormat="1" ht="13.35" customHeight="1" x14ac:dyDescent="0.2"/>
    <row r="988" s="19" customFormat="1" ht="13.35" customHeight="1" x14ac:dyDescent="0.2"/>
    <row r="989" s="19" customFormat="1" ht="13.35" customHeight="1" x14ac:dyDescent="0.2"/>
    <row r="990" s="19" customFormat="1" ht="13.35" customHeight="1" x14ac:dyDescent="0.2"/>
    <row r="991" s="19" customFormat="1" ht="13.35" customHeight="1" x14ac:dyDescent="0.2"/>
    <row r="992" s="19" customFormat="1" ht="13.35" customHeight="1" x14ac:dyDescent="0.2"/>
    <row r="993" s="19" customFormat="1" ht="13.35" customHeight="1" x14ac:dyDescent="0.2"/>
    <row r="994" s="19" customFormat="1" ht="13.35" customHeight="1" x14ac:dyDescent="0.2"/>
    <row r="995" s="19" customFormat="1" ht="13.35" customHeight="1" x14ac:dyDescent="0.2"/>
    <row r="996" s="19" customFormat="1" ht="13.35" customHeight="1" x14ac:dyDescent="0.2"/>
    <row r="997" s="19" customFormat="1" ht="13.35" customHeight="1" x14ac:dyDescent="0.2"/>
    <row r="998" s="19" customFormat="1" ht="13.35" customHeight="1" x14ac:dyDescent="0.2"/>
    <row r="999" s="19" customFormat="1" ht="13.35" customHeight="1" x14ac:dyDescent="0.2"/>
    <row r="1000" s="19" customFormat="1" ht="13.35" customHeight="1" x14ac:dyDescent="0.2"/>
    <row r="1001" s="19" customFormat="1" ht="13.35" customHeight="1" x14ac:dyDescent="0.2"/>
    <row r="1002" s="19" customFormat="1" ht="13.35" customHeight="1" x14ac:dyDescent="0.2"/>
    <row r="1003" s="19" customFormat="1" ht="13.35" customHeight="1" x14ac:dyDescent="0.2"/>
    <row r="1004" s="19" customFormat="1" ht="13.35" customHeight="1" x14ac:dyDescent="0.2"/>
    <row r="1005" s="19" customFormat="1" ht="13.35" customHeight="1" x14ac:dyDescent="0.2"/>
    <row r="1006" s="19" customFormat="1" ht="13.35" customHeight="1" x14ac:dyDescent="0.2"/>
    <row r="1007" s="19" customFormat="1" ht="13.35" customHeight="1" x14ac:dyDescent="0.2"/>
    <row r="1008" s="19" customFormat="1" ht="13.35" customHeight="1" x14ac:dyDescent="0.2"/>
    <row r="1009" s="19" customFormat="1" ht="13.35" customHeight="1" x14ac:dyDescent="0.2"/>
    <row r="1010" s="19" customFormat="1" ht="13.35" customHeight="1" x14ac:dyDescent="0.2"/>
    <row r="1011" s="19" customFormat="1" ht="13.35" customHeight="1" x14ac:dyDescent="0.2"/>
    <row r="1012" s="19" customFormat="1" ht="13.35" customHeight="1" x14ac:dyDescent="0.2"/>
    <row r="1013" s="19" customFormat="1" ht="13.35" customHeight="1" x14ac:dyDescent="0.2"/>
    <row r="1014" s="19" customFormat="1" ht="13.35" customHeight="1" x14ac:dyDescent="0.2"/>
    <row r="1015" s="19" customFormat="1" ht="13.35" customHeight="1" x14ac:dyDescent="0.2"/>
    <row r="1016" s="19" customFormat="1" ht="13.35" customHeight="1" x14ac:dyDescent="0.2"/>
    <row r="1017" s="19" customFormat="1" ht="13.35" customHeight="1" x14ac:dyDescent="0.2"/>
    <row r="1018" s="19" customFormat="1" ht="13.35" customHeight="1" x14ac:dyDescent="0.2"/>
    <row r="1019" s="19" customFormat="1" ht="13.35" customHeight="1" x14ac:dyDescent="0.2"/>
    <row r="1020" s="19" customFormat="1" ht="13.35" customHeight="1" x14ac:dyDescent="0.2"/>
    <row r="1021" s="19" customFormat="1" ht="13.35" customHeight="1" x14ac:dyDescent="0.2"/>
    <row r="1022" s="19" customFormat="1" ht="13.35" customHeight="1" x14ac:dyDescent="0.2"/>
    <row r="1023" s="19" customFormat="1" ht="13.35" customHeight="1" x14ac:dyDescent="0.2"/>
    <row r="1024" s="19" customFormat="1" ht="13.35" customHeight="1" x14ac:dyDescent="0.2"/>
    <row r="1025" s="19" customFormat="1" ht="13.35" customHeight="1" x14ac:dyDescent="0.2"/>
    <row r="1026" s="19" customFormat="1" ht="13.35" customHeight="1" x14ac:dyDescent="0.2"/>
    <row r="1027" s="19" customFormat="1" ht="13.35" customHeight="1" x14ac:dyDescent="0.2"/>
    <row r="1028" s="19" customFormat="1" ht="13.35" customHeight="1" x14ac:dyDescent="0.2"/>
    <row r="1029" s="19" customFormat="1" ht="13.35" customHeight="1" x14ac:dyDescent="0.2"/>
    <row r="1030" s="19" customFormat="1" ht="13.35" customHeight="1" x14ac:dyDescent="0.2"/>
    <row r="1031" s="19" customFormat="1" ht="13.35" customHeight="1" x14ac:dyDescent="0.2"/>
    <row r="1032" s="19" customFormat="1" ht="13.35" customHeight="1" x14ac:dyDescent="0.2"/>
    <row r="1033" s="19" customFormat="1" ht="13.35" customHeight="1" x14ac:dyDescent="0.2"/>
    <row r="1034" s="19" customFormat="1" ht="13.35" customHeight="1" x14ac:dyDescent="0.2"/>
    <row r="1035" s="19" customFormat="1" ht="13.35" customHeight="1" x14ac:dyDescent="0.2"/>
    <row r="1036" s="19" customFormat="1" ht="13.35" customHeight="1" x14ac:dyDescent="0.2"/>
    <row r="1037" s="19" customFormat="1" ht="13.35" customHeight="1" x14ac:dyDescent="0.2"/>
    <row r="1038" s="19" customFormat="1" ht="13.35" customHeight="1" x14ac:dyDescent="0.2"/>
    <row r="1039" s="19" customFormat="1" ht="13.35" customHeight="1" x14ac:dyDescent="0.2"/>
    <row r="1040" s="19" customFormat="1" ht="13.35" customHeight="1" x14ac:dyDescent="0.2"/>
    <row r="1041" s="19" customFormat="1" ht="13.35" customHeight="1" x14ac:dyDescent="0.2"/>
    <row r="1042" s="19" customFormat="1" ht="13.35" customHeight="1" x14ac:dyDescent="0.2"/>
    <row r="1043" s="19" customFormat="1" ht="13.35" customHeight="1" x14ac:dyDescent="0.2"/>
    <row r="1044" s="19" customFormat="1" ht="13.35" customHeight="1" x14ac:dyDescent="0.2"/>
    <row r="1045" s="19" customFormat="1" ht="13.35" customHeight="1" x14ac:dyDescent="0.2"/>
    <row r="1046" s="19" customFormat="1" ht="13.35" customHeight="1" x14ac:dyDescent="0.2"/>
    <row r="1047" s="19" customFormat="1" ht="13.35" customHeight="1" x14ac:dyDescent="0.2"/>
    <row r="1048" s="19" customFormat="1" ht="13.35" customHeight="1" x14ac:dyDescent="0.2"/>
    <row r="1049" s="19" customFormat="1" ht="13.35" customHeight="1" x14ac:dyDescent="0.2"/>
    <row r="1050" s="19" customFormat="1" ht="13.35" customHeight="1" x14ac:dyDescent="0.2"/>
    <row r="1051" s="19" customFormat="1" ht="13.35" customHeight="1" x14ac:dyDescent="0.2"/>
    <row r="1052" s="19" customFormat="1" ht="13.35" customHeight="1" x14ac:dyDescent="0.2"/>
    <row r="1053" s="19" customFormat="1" ht="13.35" customHeight="1" x14ac:dyDescent="0.2"/>
    <row r="1054" s="19" customFormat="1" ht="13.35" customHeight="1" x14ac:dyDescent="0.2"/>
    <row r="1055" s="19" customFormat="1" ht="13.35" customHeight="1" x14ac:dyDescent="0.2"/>
    <row r="1056" s="19" customFormat="1" ht="13.35" customHeight="1" x14ac:dyDescent="0.2"/>
    <row r="1057" s="19" customFormat="1" ht="13.35" customHeight="1" x14ac:dyDescent="0.2"/>
    <row r="1058" s="19" customFormat="1" ht="13.35" customHeight="1" x14ac:dyDescent="0.2"/>
    <row r="1059" s="19" customFormat="1" ht="13.35" customHeight="1" x14ac:dyDescent="0.2"/>
    <row r="1060" s="19" customFormat="1" ht="13.35" customHeight="1" x14ac:dyDescent="0.2"/>
    <row r="1061" s="19" customFormat="1" ht="13.35" customHeight="1" x14ac:dyDescent="0.2"/>
    <row r="1062" s="19" customFormat="1" ht="13.35" customHeight="1" x14ac:dyDescent="0.2"/>
    <row r="1063" s="19" customFormat="1" ht="13.35" customHeight="1" x14ac:dyDescent="0.2"/>
    <row r="1064" s="19" customFormat="1" ht="13.35" customHeight="1" x14ac:dyDescent="0.2"/>
    <row r="1065" s="19" customFormat="1" ht="13.35" customHeight="1" x14ac:dyDescent="0.2"/>
    <row r="1066" s="19" customFormat="1" ht="13.35" customHeight="1" x14ac:dyDescent="0.2"/>
    <row r="1067" s="19" customFormat="1" ht="13.35" customHeight="1" x14ac:dyDescent="0.2"/>
    <row r="1068" s="19" customFormat="1" ht="13.35" customHeight="1" x14ac:dyDescent="0.2"/>
    <row r="1069" s="19" customFormat="1" ht="13.35" customHeight="1" x14ac:dyDescent="0.2"/>
    <row r="1070" s="19" customFormat="1" ht="13.35" customHeight="1" x14ac:dyDescent="0.2"/>
    <row r="1071" s="19" customFormat="1" ht="13.35" customHeight="1" x14ac:dyDescent="0.2"/>
    <row r="1072" s="19" customFormat="1" ht="13.35" customHeight="1" x14ac:dyDescent="0.2"/>
    <row r="1073" s="19" customFormat="1" ht="13.35" customHeight="1" x14ac:dyDescent="0.2"/>
    <row r="1074" s="19" customFormat="1" ht="13.35" customHeight="1" x14ac:dyDescent="0.2"/>
    <row r="1075" s="19" customFormat="1" ht="13.35" customHeight="1" x14ac:dyDescent="0.2"/>
    <row r="1076" s="19" customFormat="1" ht="13.35" customHeight="1" x14ac:dyDescent="0.2"/>
    <row r="1077" s="19" customFormat="1" ht="13.35" customHeight="1" x14ac:dyDescent="0.2"/>
    <row r="1078" s="19" customFormat="1" ht="13.35" customHeight="1" x14ac:dyDescent="0.2"/>
    <row r="1079" s="19" customFormat="1" ht="13.35" customHeight="1" x14ac:dyDescent="0.2"/>
    <row r="1080" s="19" customFormat="1" ht="13.35" customHeight="1" x14ac:dyDescent="0.2"/>
    <row r="1081" s="19" customFormat="1" ht="13.35" customHeight="1" x14ac:dyDescent="0.2"/>
    <row r="1082" s="19" customFormat="1" ht="13.35" customHeight="1" x14ac:dyDescent="0.2"/>
    <row r="1083" s="19" customFormat="1" ht="13.35" customHeight="1" x14ac:dyDescent="0.2"/>
    <row r="1084" s="19" customFormat="1" ht="13.35" customHeight="1" x14ac:dyDescent="0.2"/>
    <row r="1085" s="19" customFormat="1" ht="13.35" customHeight="1" x14ac:dyDescent="0.2"/>
    <row r="1086" s="19" customFormat="1" ht="13.35" customHeight="1" x14ac:dyDescent="0.2"/>
    <row r="1087" s="19" customFormat="1" ht="13.35" customHeight="1" x14ac:dyDescent="0.2"/>
    <row r="1088" s="19" customFormat="1" ht="13.35" customHeight="1" x14ac:dyDescent="0.2"/>
    <row r="1089" s="19" customFormat="1" ht="13.35" customHeight="1" x14ac:dyDescent="0.2"/>
    <row r="1090" s="19" customFormat="1" ht="13.35" customHeight="1" x14ac:dyDescent="0.2"/>
    <row r="1091" s="19" customFormat="1" ht="13.35" customHeight="1" x14ac:dyDescent="0.2"/>
    <row r="1092" s="19" customFormat="1" ht="13.35" customHeight="1" x14ac:dyDescent="0.2"/>
    <row r="1093" s="19" customFormat="1" ht="13.35" customHeight="1" x14ac:dyDescent="0.2"/>
    <row r="1094" s="19" customFormat="1" ht="13.35" customHeight="1" x14ac:dyDescent="0.2"/>
    <row r="1095" s="19" customFormat="1" ht="13.35" customHeight="1" x14ac:dyDescent="0.2"/>
    <row r="1096" s="19" customFormat="1" ht="13.35" customHeight="1" x14ac:dyDescent="0.2"/>
    <row r="1097" s="19" customFormat="1" ht="13.35" customHeight="1" x14ac:dyDescent="0.2"/>
    <row r="1098" s="19" customFormat="1" ht="13.35" customHeight="1" x14ac:dyDescent="0.2"/>
    <row r="1099" s="19" customFormat="1" ht="13.35" customHeight="1" x14ac:dyDescent="0.2"/>
    <row r="1100" s="19" customFormat="1" ht="13.35" customHeight="1" x14ac:dyDescent="0.2"/>
    <row r="1101" s="19" customFormat="1" ht="13.35" customHeight="1" x14ac:dyDescent="0.2"/>
    <row r="1102" s="19" customFormat="1" ht="13.35" customHeight="1" x14ac:dyDescent="0.2"/>
    <row r="1103" s="19" customFormat="1" ht="13.35" customHeight="1" x14ac:dyDescent="0.2"/>
    <row r="1104" s="19" customFormat="1" ht="13.35" customHeight="1" x14ac:dyDescent="0.2"/>
    <row r="1105" s="19" customFormat="1" ht="13.35" customHeight="1" x14ac:dyDescent="0.2"/>
    <row r="1106" s="19" customFormat="1" ht="13.35" customHeight="1" x14ac:dyDescent="0.2"/>
    <row r="1107" s="19" customFormat="1" ht="13.35" customHeight="1" x14ac:dyDescent="0.2"/>
    <row r="1108" s="19" customFormat="1" ht="13.35" customHeight="1" x14ac:dyDescent="0.2"/>
    <row r="1109" s="19" customFormat="1" ht="13.35" customHeight="1" x14ac:dyDescent="0.2"/>
    <row r="1110" s="19" customFormat="1" ht="13.35" customHeight="1" x14ac:dyDescent="0.2"/>
    <row r="1111" s="19" customFormat="1" ht="13.35" customHeight="1" x14ac:dyDescent="0.2"/>
    <row r="1112" s="19" customFormat="1" ht="13.35" customHeight="1" x14ac:dyDescent="0.2"/>
    <row r="1113" s="19" customFormat="1" ht="13.35" customHeight="1" x14ac:dyDescent="0.2"/>
    <row r="1114" s="19" customFormat="1" ht="13.35" customHeight="1" x14ac:dyDescent="0.2"/>
    <row r="1115" s="19" customFormat="1" ht="13.35" customHeight="1" x14ac:dyDescent="0.2"/>
    <row r="1116" s="19" customFormat="1" ht="13.35" customHeight="1" x14ac:dyDescent="0.2"/>
    <row r="1117" s="19" customFormat="1" ht="13.35" customHeight="1" x14ac:dyDescent="0.2"/>
    <row r="1118" s="19" customFormat="1" ht="13.35" customHeight="1" x14ac:dyDescent="0.2"/>
    <row r="1119" s="19" customFormat="1" ht="13.35" customHeight="1" x14ac:dyDescent="0.2"/>
    <row r="1120" s="19" customFormat="1" ht="13.35" customHeight="1" x14ac:dyDescent="0.2"/>
    <row r="1121" s="19" customFormat="1" ht="13.35" customHeight="1" x14ac:dyDescent="0.2"/>
    <row r="1122" s="19" customFormat="1" ht="13.35" customHeight="1" x14ac:dyDescent="0.2"/>
    <row r="1123" s="19" customFormat="1" ht="13.35" customHeight="1" x14ac:dyDescent="0.2"/>
    <row r="1124" s="19" customFormat="1" ht="13.35" customHeight="1" x14ac:dyDescent="0.2"/>
    <row r="1125" s="19" customFormat="1" ht="13.35" customHeight="1" x14ac:dyDescent="0.2"/>
    <row r="1126" s="19" customFormat="1" ht="13.35" customHeight="1" x14ac:dyDescent="0.2"/>
    <row r="1127" s="19" customFormat="1" ht="13.35" customHeight="1" x14ac:dyDescent="0.2"/>
    <row r="1128" s="19" customFormat="1" ht="13.35" customHeight="1" x14ac:dyDescent="0.2"/>
    <row r="1129" s="19" customFormat="1" ht="13.35" customHeight="1" x14ac:dyDescent="0.2"/>
    <row r="1130" s="19" customFormat="1" ht="13.35" customHeight="1" x14ac:dyDescent="0.2"/>
    <row r="1131" s="19" customFormat="1" ht="13.35" customHeight="1" x14ac:dyDescent="0.2"/>
    <row r="1132" s="19" customFormat="1" ht="13.35" customHeight="1" x14ac:dyDescent="0.2"/>
    <row r="1133" s="19" customFormat="1" ht="13.35" customHeight="1" x14ac:dyDescent="0.2"/>
    <row r="1134" s="19" customFormat="1" ht="13.35" customHeight="1" x14ac:dyDescent="0.2"/>
    <row r="1135" s="19" customFormat="1" ht="13.35" customHeight="1" x14ac:dyDescent="0.2"/>
    <row r="1136" s="19" customFormat="1" ht="13.35" customHeight="1" x14ac:dyDescent="0.2"/>
    <row r="1137" s="19" customFormat="1" ht="13.35" customHeight="1" x14ac:dyDescent="0.2"/>
    <row r="1138" s="19" customFormat="1" ht="13.35" customHeight="1" x14ac:dyDescent="0.2"/>
    <row r="1139" s="19" customFormat="1" ht="13.35" customHeight="1" x14ac:dyDescent="0.2"/>
    <row r="1140" s="19" customFormat="1" ht="13.35" customHeight="1" x14ac:dyDescent="0.2"/>
    <row r="1141" s="19" customFormat="1" ht="13.35" customHeight="1" x14ac:dyDescent="0.2"/>
    <row r="1142" s="19" customFormat="1" ht="13.35" customHeight="1" x14ac:dyDescent="0.2"/>
    <row r="1143" s="19" customFormat="1" ht="13.35" customHeight="1" x14ac:dyDescent="0.2"/>
    <row r="1144" s="19" customFormat="1" ht="13.35" customHeight="1" x14ac:dyDescent="0.2"/>
    <row r="1145" s="19" customFormat="1" ht="13.35" customHeight="1" x14ac:dyDescent="0.2"/>
    <row r="1146" s="19" customFormat="1" ht="13.35" customHeight="1" x14ac:dyDescent="0.2"/>
    <row r="1147" s="19" customFormat="1" ht="13.35" customHeight="1" x14ac:dyDescent="0.2"/>
    <row r="1148" s="19" customFormat="1" ht="13.35" customHeight="1" x14ac:dyDescent="0.2"/>
    <row r="1149" s="19" customFormat="1" ht="13.35" customHeight="1" x14ac:dyDescent="0.2"/>
    <row r="1150" s="19" customFormat="1" ht="13.35" customHeight="1" x14ac:dyDescent="0.2"/>
    <row r="1151" s="19" customFormat="1" ht="13.35" customHeight="1" x14ac:dyDescent="0.2"/>
    <row r="1152" s="19" customFormat="1" ht="13.35" customHeight="1" x14ac:dyDescent="0.2"/>
    <row r="1153" s="19" customFormat="1" ht="13.35" customHeight="1" x14ac:dyDescent="0.2"/>
    <row r="1154" s="19" customFormat="1" ht="13.35" customHeight="1" x14ac:dyDescent="0.2"/>
    <row r="1155" s="19" customFormat="1" ht="13.35" customHeight="1" x14ac:dyDescent="0.2"/>
    <row r="1156" s="19" customFormat="1" ht="13.35" customHeight="1" x14ac:dyDescent="0.2"/>
    <row r="1157" s="19" customFormat="1" ht="13.35" customHeight="1" x14ac:dyDescent="0.2"/>
    <row r="1158" s="19" customFormat="1" ht="13.35" customHeight="1" x14ac:dyDescent="0.2"/>
    <row r="1159" s="19" customFormat="1" ht="13.35" customHeight="1" x14ac:dyDescent="0.2"/>
    <row r="1160" s="19" customFormat="1" ht="13.35" customHeight="1" x14ac:dyDescent="0.2"/>
    <row r="1161" s="19" customFormat="1" ht="13.35" customHeight="1" x14ac:dyDescent="0.2"/>
    <row r="1162" s="19" customFormat="1" ht="13.35" customHeight="1" x14ac:dyDescent="0.2"/>
    <row r="1163" s="19" customFormat="1" ht="13.35" customHeight="1" x14ac:dyDescent="0.2"/>
    <row r="1164" s="19" customFormat="1" ht="13.35" customHeight="1" x14ac:dyDescent="0.2"/>
    <row r="1165" s="19" customFormat="1" ht="13.35" customHeight="1" x14ac:dyDescent="0.2"/>
    <row r="1166" s="19" customFormat="1" ht="13.35" customHeight="1" x14ac:dyDescent="0.2"/>
    <row r="1167" s="19" customFormat="1" ht="13.35" customHeight="1" x14ac:dyDescent="0.2"/>
    <row r="1168" s="19" customFormat="1" ht="13.35" customHeight="1" x14ac:dyDescent="0.2"/>
    <row r="1169" s="19" customFormat="1" ht="13.35" customHeight="1" x14ac:dyDescent="0.2"/>
    <row r="1170" s="19" customFormat="1" ht="13.35" customHeight="1" x14ac:dyDescent="0.2"/>
    <row r="1171" s="19" customFormat="1" ht="13.35" customHeight="1" x14ac:dyDescent="0.2"/>
    <row r="1172" s="19" customFormat="1" ht="13.35" customHeight="1" x14ac:dyDescent="0.2"/>
    <row r="1173" s="19" customFormat="1" ht="13.35" customHeight="1" x14ac:dyDescent="0.2"/>
    <row r="1174" s="19" customFormat="1" ht="13.35" customHeight="1" x14ac:dyDescent="0.2"/>
    <row r="1175" s="19" customFormat="1" ht="13.35" customHeight="1" x14ac:dyDescent="0.2"/>
    <row r="1176" s="19" customFormat="1" ht="13.35" customHeight="1" x14ac:dyDescent="0.2"/>
    <row r="1177" s="19" customFormat="1" ht="13.35" customHeight="1" x14ac:dyDescent="0.2"/>
    <row r="1178" s="19" customFormat="1" ht="13.35" customHeight="1" x14ac:dyDescent="0.2"/>
    <row r="1179" s="19" customFormat="1" ht="13.35" customHeight="1" x14ac:dyDescent="0.2"/>
    <row r="1180" s="19" customFormat="1" ht="13.35" customHeight="1" x14ac:dyDescent="0.2"/>
    <row r="1181" s="19" customFormat="1" ht="13.35" customHeight="1" x14ac:dyDescent="0.2"/>
    <row r="1182" s="19" customFormat="1" ht="13.35" customHeight="1" x14ac:dyDescent="0.2"/>
    <row r="1183" s="19" customFormat="1" ht="13.35" customHeight="1" x14ac:dyDescent="0.2"/>
    <row r="1184" s="19" customFormat="1" ht="13.35" customHeight="1" x14ac:dyDescent="0.2"/>
    <row r="1185" s="19" customFormat="1" ht="13.35" customHeight="1" x14ac:dyDescent="0.2"/>
    <row r="1186" s="19" customFormat="1" ht="13.35" customHeight="1" x14ac:dyDescent="0.2"/>
    <row r="1187" s="19" customFormat="1" ht="13.35" customHeight="1" x14ac:dyDescent="0.2"/>
    <row r="1188" s="19" customFormat="1" ht="13.35" customHeight="1" x14ac:dyDescent="0.2"/>
    <row r="1189" s="19" customFormat="1" ht="13.35" customHeight="1" x14ac:dyDescent="0.2"/>
    <row r="1190" s="19" customFormat="1" ht="13.35" customHeight="1" x14ac:dyDescent="0.2"/>
    <row r="1191" s="19" customFormat="1" ht="13.35" customHeight="1" x14ac:dyDescent="0.2"/>
    <row r="1192" s="19" customFormat="1" ht="13.35" customHeight="1" x14ac:dyDescent="0.2"/>
    <row r="1193" s="19" customFormat="1" ht="13.35" customHeight="1" x14ac:dyDescent="0.2"/>
    <row r="1194" s="19" customFormat="1" ht="13.35" customHeight="1" x14ac:dyDescent="0.2"/>
    <row r="1195" s="19" customFormat="1" ht="13.35" customHeight="1" x14ac:dyDescent="0.2"/>
    <row r="1196" s="19" customFormat="1" ht="13.35" customHeight="1" x14ac:dyDescent="0.2"/>
    <row r="1197" s="19" customFormat="1" ht="13.35" customHeight="1" x14ac:dyDescent="0.2"/>
    <row r="1198" s="19" customFormat="1" ht="13.35" customHeight="1" x14ac:dyDescent="0.2"/>
    <row r="1199" s="19" customFormat="1" ht="13.35" customHeight="1" x14ac:dyDescent="0.2"/>
    <row r="1200" s="19" customFormat="1" ht="13.35" customHeight="1" x14ac:dyDescent="0.2"/>
    <row r="1201" s="19" customFormat="1" ht="13.35" customHeight="1" x14ac:dyDescent="0.2"/>
    <row r="1202" s="19" customFormat="1" ht="13.35" customHeight="1" x14ac:dyDescent="0.2"/>
    <row r="1203" s="19" customFormat="1" ht="13.35" customHeight="1" x14ac:dyDescent="0.2"/>
    <row r="1204" s="19" customFormat="1" ht="13.35" customHeight="1" x14ac:dyDescent="0.2"/>
    <row r="1205" s="19" customFormat="1" ht="13.35" customHeight="1" x14ac:dyDescent="0.2"/>
    <row r="1206" s="19" customFormat="1" ht="13.35" customHeight="1" x14ac:dyDescent="0.2"/>
    <row r="1207" s="19" customFormat="1" ht="13.35" customHeight="1" x14ac:dyDescent="0.2"/>
    <row r="1208" s="19" customFormat="1" ht="13.35" customHeight="1" x14ac:dyDescent="0.2"/>
    <row r="1209" s="19" customFormat="1" ht="13.35" customHeight="1" x14ac:dyDescent="0.2"/>
    <row r="1210" s="19" customFormat="1" ht="13.35" customHeight="1" x14ac:dyDescent="0.2"/>
    <row r="1211" s="19" customFormat="1" ht="13.35" customHeight="1" x14ac:dyDescent="0.2"/>
    <row r="1212" s="19" customFormat="1" ht="13.35" customHeight="1" x14ac:dyDescent="0.2"/>
    <row r="1213" s="19" customFormat="1" ht="13.35" customHeight="1" x14ac:dyDescent="0.2"/>
    <row r="1214" s="19" customFormat="1" ht="13.35" customHeight="1" x14ac:dyDescent="0.2"/>
    <row r="1215" s="19" customFormat="1" ht="13.35" customHeight="1" x14ac:dyDescent="0.2"/>
    <row r="1216" s="19" customFormat="1" ht="13.35" customHeight="1" x14ac:dyDescent="0.2"/>
    <row r="1217" s="19" customFormat="1" ht="13.35" customHeight="1" x14ac:dyDescent="0.2"/>
    <row r="1218" s="19" customFormat="1" ht="13.35" customHeight="1" x14ac:dyDescent="0.2"/>
    <row r="1219" s="19" customFormat="1" ht="13.35" customHeight="1" x14ac:dyDescent="0.2"/>
    <row r="1220" s="19" customFormat="1" ht="13.35" customHeight="1" x14ac:dyDescent="0.2"/>
    <row r="1221" s="19" customFormat="1" ht="13.35" customHeight="1" x14ac:dyDescent="0.2"/>
    <row r="1222" s="19" customFormat="1" ht="13.35" customHeight="1" x14ac:dyDescent="0.2"/>
    <row r="1223" s="19" customFormat="1" ht="13.35" customHeight="1" x14ac:dyDescent="0.2"/>
    <row r="1224" s="19" customFormat="1" ht="13.35" customHeight="1" x14ac:dyDescent="0.2"/>
    <row r="1225" s="19" customFormat="1" ht="13.35" customHeight="1" x14ac:dyDescent="0.2"/>
    <row r="1226" s="19" customFormat="1" ht="13.35" customHeight="1" x14ac:dyDescent="0.2"/>
    <row r="1227" s="19" customFormat="1" ht="13.35" customHeight="1" x14ac:dyDescent="0.2"/>
    <row r="1228" s="19" customFormat="1" ht="13.35" customHeight="1" x14ac:dyDescent="0.2"/>
    <row r="1229" s="19" customFormat="1" ht="13.35" customHeight="1" x14ac:dyDescent="0.2"/>
    <row r="1230" s="19" customFormat="1" ht="13.35" customHeight="1" x14ac:dyDescent="0.2"/>
    <row r="1231" s="19" customFormat="1" ht="13.35" customHeight="1" x14ac:dyDescent="0.2"/>
    <row r="1232" s="19" customFormat="1" ht="13.35" customHeight="1" x14ac:dyDescent="0.2"/>
    <row r="1233" s="19" customFormat="1" ht="13.35" customHeight="1" x14ac:dyDescent="0.2"/>
    <row r="1234" s="19" customFormat="1" ht="13.35" customHeight="1" x14ac:dyDescent="0.2"/>
    <row r="1235" s="19" customFormat="1" ht="13.35" customHeight="1" x14ac:dyDescent="0.2"/>
    <row r="1236" s="19" customFormat="1" ht="13.35" customHeight="1" x14ac:dyDescent="0.2"/>
    <row r="1237" s="19" customFormat="1" ht="13.35" customHeight="1" x14ac:dyDescent="0.2"/>
    <row r="1238" s="19" customFormat="1" ht="13.35" customHeight="1" x14ac:dyDescent="0.2"/>
    <row r="1239" s="19" customFormat="1" ht="13.35" customHeight="1" x14ac:dyDescent="0.2"/>
    <row r="1240" s="19" customFormat="1" ht="13.35" customHeight="1" x14ac:dyDescent="0.2"/>
    <row r="1241" s="19" customFormat="1" ht="13.35" customHeight="1" x14ac:dyDescent="0.2"/>
    <row r="1242" s="19" customFormat="1" ht="13.35" customHeight="1" x14ac:dyDescent="0.2"/>
    <row r="1243" s="19" customFormat="1" ht="13.35" customHeight="1" x14ac:dyDescent="0.2"/>
    <row r="1244" s="19" customFormat="1" ht="13.35" customHeight="1" x14ac:dyDescent="0.2"/>
    <row r="1245" s="19" customFormat="1" ht="13.35" customHeight="1" x14ac:dyDescent="0.2"/>
    <row r="1246" s="19" customFormat="1" ht="13.35" customHeight="1" x14ac:dyDescent="0.2"/>
    <row r="1247" s="19" customFormat="1" ht="13.35" customHeight="1" x14ac:dyDescent="0.2"/>
    <row r="1248" s="19" customFormat="1" ht="13.35" customHeight="1" x14ac:dyDescent="0.2"/>
    <row r="1249" s="19" customFormat="1" ht="13.35" customHeight="1" x14ac:dyDescent="0.2"/>
    <row r="1250" s="19" customFormat="1" ht="13.35" customHeight="1" x14ac:dyDescent="0.2"/>
    <row r="1251" s="19" customFormat="1" ht="13.35" customHeight="1" x14ac:dyDescent="0.2"/>
    <row r="1252" s="19" customFormat="1" ht="13.35" customHeight="1" x14ac:dyDescent="0.2"/>
    <row r="1253" s="19" customFormat="1" ht="13.35" customHeight="1" x14ac:dyDescent="0.2"/>
    <row r="1254" s="19" customFormat="1" ht="13.35" customHeight="1" x14ac:dyDescent="0.2"/>
    <row r="1255" s="19" customFormat="1" ht="13.35" customHeight="1" x14ac:dyDescent="0.2"/>
    <row r="1256" s="19" customFormat="1" ht="13.35" customHeight="1" x14ac:dyDescent="0.2"/>
    <row r="1257" s="19" customFormat="1" ht="13.35" customHeight="1" x14ac:dyDescent="0.2"/>
    <row r="1258" s="19" customFormat="1" ht="13.35" customHeight="1" x14ac:dyDescent="0.2"/>
    <row r="1259" s="19" customFormat="1" ht="13.35" customHeight="1" x14ac:dyDescent="0.2"/>
    <row r="1260" s="19" customFormat="1" ht="13.35" customHeight="1" x14ac:dyDescent="0.2"/>
    <row r="1261" s="19" customFormat="1" ht="13.35" customHeight="1" x14ac:dyDescent="0.2"/>
    <row r="1262" s="19" customFormat="1" ht="13.35" customHeight="1" x14ac:dyDescent="0.2"/>
    <row r="1263" s="19" customFormat="1" ht="13.35" customHeight="1" x14ac:dyDescent="0.2"/>
    <row r="1264" s="19" customFormat="1" ht="13.35" customHeight="1" x14ac:dyDescent="0.2"/>
    <row r="1265" s="19" customFormat="1" ht="13.35" customHeight="1" x14ac:dyDescent="0.2"/>
    <row r="1266" s="19" customFormat="1" ht="13.35" customHeight="1" x14ac:dyDescent="0.2"/>
    <row r="1267" s="19" customFormat="1" ht="13.35" customHeight="1" x14ac:dyDescent="0.2"/>
    <row r="1268" s="19" customFormat="1" ht="13.35" customHeight="1" x14ac:dyDescent="0.2"/>
    <row r="1269" s="19" customFormat="1" ht="13.35" customHeight="1" x14ac:dyDescent="0.2"/>
    <row r="1270" s="19" customFormat="1" ht="13.35" customHeight="1" x14ac:dyDescent="0.2"/>
    <row r="1271" s="19" customFormat="1" ht="13.35" customHeight="1" x14ac:dyDescent="0.2"/>
    <row r="1272" s="19" customFormat="1" ht="13.35" customHeight="1" x14ac:dyDescent="0.2"/>
    <row r="1273" s="19" customFormat="1" ht="13.35" customHeight="1" x14ac:dyDescent="0.2"/>
    <row r="1274" s="19" customFormat="1" ht="13.35" customHeight="1" x14ac:dyDescent="0.2"/>
    <row r="1275" s="19" customFormat="1" ht="13.35" customHeight="1" x14ac:dyDescent="0.2"/>
    <row r="1276" s="19" customFormat="1" ht="13.35" customHeight="1" x14ac:dyDescent="0.2"/>
    <row r="1277" s="19" customFormat="1" ht="13.35" customHeight="1" x14ac:dyDescent="0.2"/>
    <row r="1278" s="19" customFormat="1" ht="13.35" customHeight="1" x14ac:dyDescent="0.2"/>
    <row r="1279" s="19" customFormat="1" ht="13.35" customHeight="1" x14ac:dyDescent="0.2"/>
    <row r="1280" s="19" customFormat="1" ht="13.35" customHeight="1" x14ac:dyDescent="0.2"/>
    <row r="1281" s="19" customFormat="1" ht="13.35" customHeight="1" x14ac:dyDescent="0.2"/>
    <row r="1282" s="19" customFormat="1" ht="13.35" customHeight="1" x14ac:dyDescent="0.2"/>
    <row r="1283" s="19" customFormat="1" ht="13.35" customHeight="1" x14ac:dyDescent="0.2"/>
    <row r="1284" s="19" customFormat="1" ht="13.35" customHeight="1" x14ac:dyDescent="0.2"/>
    <row r="1285" s="19" customFormat="1" ht="13.35" customHeight="1" x14ac:dyDescent="0.2"/>
    <row r="1286" s="19" customFormat="1" ht="13.35" customHeight="1" x14ac:dyDescent="0.2"/>
    <row r="1287" s="19" customFormat="1" ht="13.35" customHeight="1" x14ac:dyDescent="0.2"/>
    <row r="1288" s="19" customFormat="1" ht="13.35" customHeight="1" x14ac:dyDescent="0.2"/>
    <row r="1289" s="19" customFormat="1" ht="13.35" customHeight="1" x14ac:dyDescent="0.2"/>
    <row r="1290" s="19" customFormat="1" ht="13.35" customHeight="1" x14ac:dyDescent="0.2"/>
    <row r="1291" s="19" customFormat="1" ht="13.35" customHeight="1" x14ac:dyDescent="0.2"/>
    <row r="1292" s="19" customFormat="1" ht="13.35" customHeight="1" x14ac:dyDescent="0.2"/>
    <row r="1293" s="19" customFormat="1" ht="13.35" customHeight="1" x14ac:dyDescent="0.2"/>
    <row r="1294" s="19" customFormat="1" ht="13.35" customHeight="1" x14ac:dyDescent="0.2"/>
    <row r="1295" s="19" customFormat="1" ht="13.35" customHeight="1" x14ac:dyDescent="0.2"/>
    <row r="1296" s="19" customFormat="1" ht="13.35" customHeight="1" x14ac:dyDescent="0.2"/>
    <row r="1297" s="19" customFormat="1" ht="13.35" customHeight="1" x14ac:dyDescent="0.2"/>
    <row r="1298" s="19" customFormat="1" ht="13.35" customHeight="1" x14ac:dyDescent="0.2"/>
    <row r="1299" s="19" customFormat="1" ht="13.35" customHeight="1" x14ac:dyDescent="0.2"/>
    <row r="1300" s="19" customFormat="1" ht="13.35" customHeight="1" x14ac:dyDescent="0.2"/>
    <row r="1301" s="19" customFormat="1" ht="13.35" customHeight="1" x14ac:dyDescent="0.2"/>
    <row r="1302" s="19" customFormat="1" ht="13.35" customHeight="1" x14ac:dyDescent="0.2"/>
    <row r="1303" s="19" customFormat="1" ht="13.35" customHeight="1" x14ac:dyDescent="0.2"/>
    <row r="1304" s="19" customFormat="1" ht="13.35" customHeight="1" x14ac:dyDescent="0.2"/>
    <row r="1305" s="19" customFormat="1" ht="13.35" customHeight="1" x14ac:dyDescent="0.2"/>
    <row r="1306" s="19" customFormat="1" ht="13.35" customHeight="1" x14ac:dyDescent="0.2"/>
    <row r="1307" s="19" customFormat="1" ht="13.35" customHeight="1" x14ac:dyDescent="0.2"/>
    <row r="1308" s="19" customFormat="1" ht="13.35" customHeight="1" x14ac:dyDescent="0.2"/>
    <row r="1309" s="19" customFormat="1" ht="13.35" customHeight="1" x14ac:dyDescent="0.2"/>
    <row r="1310" s="19" customFormat="1" ht="13.35" customHeight="1" x14ac:dyDescent="0.2"/>
    <row r="1311" s="19" customFormat="1" ht="13.35" customHeight="1" x14ac:dyDescent="0.2"/>
    <row r="1312" s="19" customFormat="1" ht="13.35" customHeight="1" x14ac:dyDescent="0.2"/>
    <row r="1313" s="19" customFormat="1" ht="13.35" customHeight="1" x14ac:dyDescent="0.2"/>
    <row r="1314" s="19" customFormat="1" ht="13.35" customHeight="1" x14ac:dyDescent="0.2"/>
    <row r="1315" s="19" customFormat="1" ht="13.35" customHeight="1" x14ac:dyDescent="0.2"/>
    <row r="1316" s="19" customFormat="1" ht="13.35" customHeight="1" x14ac:dyDescent="0.2"/>
    <row r="1317" s="19" customFormat="1" ht="13.35" customHeight="1" x14ac:dyDescent="0.2"/>
    <row r="1318" s="19" customFormat="1" ht="13.35" customHeight="1" x14ac:dyDescent="0.2"/>
    <row r="1319" s="19" customFormat="1" ht="13.35" customHeight="1" x14ac:dyDescent="0.2"/>
    <row r="1320" s="19" customFormat="1" ht="13.35" customHeight="1" x14ac:dyDescent="0.2"/>
    <row r="1321" s="19" customFormat="1" ht="13.35" customHeight="1" x14ac:dyDescent="0.2"/>
    <row r="1322" s="19" customFormat="1" ht="13.35" customHeight="1" x14ac:dyDescent="0.2"/>
    <row r="1323" s="19" customFormat="1" ht="13.35" customHeight="1" x14ac:dyDescent="0.2"/>
    <row r="1324" s="19" customFormat="1" ht="13.35" customHeight="1" x14ac:dyDescent="0.2"/>
    <row r="1325" s="19" customFormat="1" ht="13.35" customHeight="1" x14ac:dyDescent="0.2"/>
    <row r="1326" s="19" customFormat="1" ht="13.35" customHeight="1" x14ac:dyDescent="0.2"/>
    <row r="1327" s="19" customFormat="1" ht="13.35" customHeight="1" x14ac:dyDescent="0.2"/>
    <row r="1328" s="19" customFormat="1" ht="13.35" customHeight="1" x14ac:dyDescent="0.2"/>
    <row r="1329" s="19" customFormat="1" ht="13.35" customHeight="1" x14ac:dyDescent="0.2"/>
    <row r="1330" s="19" customFormat="1" ht="13.35" customHeight="1" x14ac:dyDescent="0.2"/>
    <row r="1331" s="19" customFormat="1" ht="13.35" customHeight="1" x14ac:dyDescent="0.2"/>
    <row r="1332" s="19" customFormat="1" ht="13.35" customHeight="1" x14ac:dyDescent="0.2"/>
    <row r="1333" s="19" customFormat="1" ht="13.35" customHeight="1" x14ac:dyDescent="0.2"/>
    <row r="1334" s="19" customFormat="1" ht="13.35" customHeight="1" x14ac:dyDescent="0.2"/>
    <row r="1335" s="19" customFormat="1" ht="13.35" customHeight="1" x14ac:dyDescent="0.2"/>
    <row r="1336" s="19" customFormat="1" ht="13.35" customHeight="1" x14ac:dyDescent="0.2"/>
    <row r="1337" s="19" customFormat="1" ht="13.35" customHeight="1" x14ac:dyDescent="0.2"/>
    <row r="1338" s="19" customFormat="1" ht="13.35" customHeight="1" x14ac:dyDescent="0.2"/>
    <row r="1339" s="19" customFormat="1" ht="13.35" customHeight="1" x14ac:dyDescent="0.2"/>
    <row r="1340" s="19" customFormat="1" ht="13.35" customHeight="1" x14ac:dyDescent="0.2"/>
    <row r="1341" s="19" customFormat="1" ht="13.35" customHeight="1" x14ac:dyDescent="0.2"/>
    <row r="1342" s="19" customFormat="1" ht="13.35" customHeight="1" x14ac:dyDescent="0.2"/>
    <row r="1343" s="19" customFormat="1" ht="13.35" customHeight="1" x14ac:dyDescent="0.2"/>
    <row r="1344" s="19" customFormat="1" ht="13.35" customHeight="1" x14ac:dyDescent="0.2"/>
    <row r="1345" s="19" customFormat="1" ht="13.35" customHeight="1" x14ac:dyDescent="0.2"/>
    <row r="1346" s="19" customFormat="1" ht="13.35" customHeight="1" x14ac:dyDescent="0.2"/>
    <row r="1347" s="19" customFormat="1" ht="13.35" customHeight="1" x14ac:dyDescent="0.2"/>
    <row r="1348" s="19" customFormat="1" ht="13.35" customHeight="1" x14ac:dyDescent="0.2"/>
    <row r="1349" s="19" customFormat="1" ht="13.35" customHeight="1" x14ac:dyDescent="0.2"/>
    <row r="1350" s="19" customFormat="1" ht="13.35" customHeight="1" x14ac:dyDescent="0.2"/>
    <row r="1351" s="19" customFormat="1" ht="13.35" customHeight="1" x14ac:dyDescent="0.2"/>
    <row r="1352" s="19" customFormat="1" ht="13.35" customHeight="1" x14ac:dyDescent="0.2"/>
    <row r="1353" s="19" customFormat="1" ht="13.35" customHeight="1" x14ac:dyDescent="0.2"/>
    <row r="1354" s="19" customFormat="1" ht="13.35" customHeight="1" x14ac:dyDescent="0.2"/>
    <row r="1355" s="19" customFormat="1" ht="13.35" customHeight="1" x14ac:dyDescent="0.2"/>
    <row r="1356" s="19" customFormat="1" ht="13.35" customHeight="1" x14ac:dyDescent="0.2"/>
    <row r="1357" s="19" customFormat="1" ht="13.35" customHeight="1" x14ac:dyDescent="0.2"/>
    <row r="1358" s="19" customFormat="1" ht="13.35" customHeight="1" x14ac:dyDescent="0.2"/>
    <row r="1359" s="19" customFormat="1" ht="13.35" customHeight="1" x14ac:dyDescent="0.2"/>
    <row r="1360" s="19" customFormat="1" ht="13.35" customHeight="1" x14ac:dyDescent="0.2"/>
    <row r="1361" s="19" customFormat="1" ht="13.35" customHeight="1" x14ac:dyDescent="0.2"/>
    <row r="1362" s="19" customFormat="1" ht="13.35" customHeight="1" x14ac:dyDescent="0.2"/>
    <row r="1363" s="19" customFormat="1" ht="13.35" customHeight="1" x14ac:dyDescent="0.2"/>
    <row r="1364" s="19" customFormat="1" ht="13.35" customHeight="1" x14ac:dyDescent="0.2"/>
    <row r="1365" s="19" customFormat="1" ht="13.35" customHeight="1" x14ac:dyDescent="0.2"/>
    <row r="1366" s="19" customFormat="1" ht="13.35" customHeight="1" x14ac:dyDescent="0.2"/>
    <row r="1367" s="19" customFormat="1" ht="13.35" customHeight="1" x14ac:dyDescent="0.2"/>
    <row r="1368" s="19" customFormat="1" ht="13.35" customHeight="1" x14ac:dyDescent="0.2"/>
    <row r="1369" s="19" customFormat="1" ht="13.35" customHeight="1" x14ac:dyDescent="0.2"/>
    <row r="1370" s="19" customFormat="1" ht="13.35" customHeight="1" x14ac:dyDescent="0.2"/>
    <row r="1371" s="19" customFormat="1" ht="13.35" customHeight="1" x14ac:dyDescent="0.2"/>
    <row r="1372" s="19" customFormat="1" ht="13.35" customHeight="1" x14ac:dyDescent="0.2"/>
    <row r="1373" s="19" customFormat="1" ht="13.35" customHeight="1" x14ac:dyDescent="0.2"/>
    <row r="1374" s="19" customFormat="1" ht="13.35" customHeight="1" x14ac:dyDescent="0.2"/>
    <row r="1375" s="19" customFormat="1" ht="13.35" customHeight="1" x14ac:dyDescent="0.2"/>
    <row r="1376" s="19" customFormat="1" ht="13.35" customHeight="1" x14ac:dyDescent="0.2"/>
    <row r="1377" s="19" customFormat="1" ht="13.35" customHeight="1" x14ac:dyDescent="0.2"/>
    <row r="1378" s="19" customFormat="1" ht="13.35" customHeight="1" x14ac:dyDescent="0.2"/>
    <row r="1379" s="19" customFormat="1" ht="13.35" customHeight="1" x14ac:dyDescent="0.2"/>
    <row r="1380" s="19" customFormat="1" ht="13.35" customHeight="1" x14ac:dyDescent="0.2"/>
    <row r="1381" s="19" customFormat="1" ht="13.35" customHeight="1" x14ac:dyDescent="0.2"/>
    <row r="1382" s="19" customFormat="1" ht="13.35" customHeight="1" x14ac:dyDescent="0.2"/>
    <row r="1383" s="19" customFormat="1" ht="13.35" customHeight="1" x14ac:dyDescent="0.2"/>
    <row r="1384" s="19" customFormat="1" ht="13.35" customHeight="1" x14ac:dyDescent="0.2"/>
    <row r="1385" s="19" customFormat="1" ht="13.35" customHeight="1" x14ac:dyDescent="0.2"/>
    <row r="1386" s="19" customFormat="1" ht="13.35" customHeight="1" x14ac:dyDescent="0.2"/>
    <row r="1387" s="19" customFormat="1" ht="13.35" customHeight="1" x14ac:dyDescent="0.2"/>
    <row r="1388" s="19" customFormat="1" ht="13.35" customHeight="1" x14ac:dyDescent="0.2"/>
    <row r="1389" s="19" customFormat="1" ht="13.35" customHeight="1" x14ac:dyDescent="0.2"/>
    <row r="1390" s="19" customFormat="1" ht="13.35" customHeight="1" x14ac:dyDescent="0.2"/>
    <row r="1391" s="19" customFormat="1" ht="13.35" customHeight="1" x14ac:dyDescent="0.2"/>
    <row r="1392" s="19" customFormat="1" ht="13.35" customHeight="1" x14ac:dyDescent="0.2"/>
    <row r="1393" s="19" customFormat="1" ht="13.35" customHeight="1" x14ac:dyDescent="0.2"/>
    <row r="1394" s="19" customFormat="1" ht="13.35" customHeight="1" x14ac:dyDescent="0.2"/>
    <row r="1395" s="19" customFormat="1" ht="13.35" customHeight="1" x14ac:dyDescent="0.2"/>
    <row r="1396" s="19" customFormat="1" ht="13.35" customHeight="1" x14ac:dyDescent="0.2"/>
    <row r="1397" s="19" customFormat="1" ht="13.35" customHeight="1" x14ac:dyDescent="0.2"/>
    <row r="1398" s="19" customFormat="1" ht="13.35" customHeight="1" x14ac:dyDescent="0.2"/>
    <row r="1399" s="19" customFormat="1" ht="13.35" customHeight="1" x14ac:dyDescent="0.2"/>
    <row r="1400" s="19" customFormat="1" ht="13.35" customHeight="1" x14ac:dyDescent="0.2"/>
    <row r="1401" s="19" customFormat="1" ht="13.35" customHeight="1" x14ac:dyDescent="0.2"/>
    <row r="1402" s="19" customFormat="1" ht="13.35" customHeight="1" x14ac:dyDescent="0.2"/>
    <row r="1403" s="19" customFormat="1" ht="13.35" customHeight="1" x14ac:dyDescent="0.2"/>
    <row r="1404" s="19" customFormat="1" ht="13.35" customHeight="1" x14ac:dyDescent="0.2"/>
    <row r="1405" s="19" customFormat="1" ht="13.35" customHeight="1" x14ac:dyDescent="0.2"/>
    <row r="1406" s="19" customFormat="1" ht="13.35" customHeight="1" x14ac:dyDescent="0.2"/>
    <row r="1407" s="19" customFormat="1" ht="13.35" customHeight="1" x14ac:dyDescent="0.2"/>
    <row r="1408" s="19" customFormat="1" ht="13.35" customHeight="1" x14ac:dyDescent="0.2"/>
    <row r="1409" s="19" customFormat="1" ht="13.35" customHeight="1" x14ac:dyDescent="0.2"/>
    <row r="1410" s="19" customFormat="1" ht="13.35" customHeight="1" x14ac:dyDescent="0.2"/>
    <row r="1411" s="19" customFormat="1" ht="13.35" customHeight="1" x14ac:dyDescent="0.2"/>
    <row r="1412" s="19" customFormat="1" ht="13.35" customHeight="1" x14ac:dyDescent="0.2"/>
    <row r="1413" s="19" customFormat="1" ht="13.35" customHeight="1" x14ac:dyDescent="0.2"/>
    <row r="1414" s="19" customFormat="1" ht="13.35" customHeight="1" x14ac:dyDescent="0.2"/>
    <row r="1415" s="19" customFormat="1" ht="13.35" customHeight="1" x14ac:dyDescent="0.2"/>
    <row r="1416" s="19" customFormat="1" ht="13.35" customHeight="1" x14ac:dyDescent="0.2"/>
    <row r="1417" s="19" customFormat="1" ht="13.35" customHeight="1" x14ac:dyDescent="0.2"/>
    <row r="1418" s="19" customFormat="1" ht="13.35" customHeight="1" x14ac:dyDescent="0.2"/>
    <row r="1419" s="19" customFormat="1" ht="13.35" customHeight="1" x14ac:dyDescent="0.2"/>
    <row r="1420" s="19" customFormat="1" ht="13.35" customHeight="1" x14ac:dyDescent="0.2"/>
    <row r="1421" s="19" customFormat="1" ht="13.35" customHeight="1" x14ac:dyDescent="0.2"/>
    <row r="1422" s="19" customFormat="1" ht="13.35" customHeight="1" x14ac:dyDescent="0.2"/>
    <row r="1423" s="19" customFormat="1" ht="13.35" customHeight="1" x14ac:dyDescent="0.2"/>
    <row r="1424" s="19" customFormat="1" ht="13.35" customHeight="1" x14ac:dyDescent="0.2"/>
    <row r="1425" s="19" customFormat="1" ht="13.35" customHeight="1" x14ac:dyDescent="0.2"/>
    <row r="1426" s="19" customFormat="1" ht="13.35" customHeight="1" x14ac:dyDescent="0.2"/>
    <row r="1427" s="19" customFormat="1" ht="13.35" customHeight="1" x14ac:dyDescent="0.2"/>
    <row r="1428" s="19" customFormat="1" ht="13.35" customHeight="1" x14ac:dyDescent="0.2"/>
    <row r="1429" s="19" customFormat="1" ht="13.35" customHeight="1" x14ac:dyDescent="0.2"/>
    <row r="1430" s="19" customFormat="1" ht="13.35" customHeight="1" x14ac:dyDescent="0.2"/>
    <row r="1431" s="19" customFormat="1" ht="13.35" customHeight="1" x14ac:dyDescent="0.2"/>
    <row r="1432" s="19" customFormat="1" ht="13.35" customHeight="1" x14ac:dyDescent="0.2"/>
    <row r="1433" s="19" customFormat="1" ht="13.35" customHeight="1" x14ac:dyDescent="0.2"/>
    <row r="1434" s="19" customFormat="1" ht="13.35" customHeight="1" x14ac:dyDescent="0.2"/>
    <row r="1435" s="19" customFormat="1" ht="13.35" customHeight="1" x14ac:dyDescent="0.2"/>
    <row r="1436" s="19" customFormat="1" ht="13.35" customHeight="1" x14ac:dyDescent="0.2"/>
    <row r="1437" s="19" customFormat="1" ht="13.35" customHeight="1" x14ac:dyDescent="0.2"/>
    <row r="1438" s="19" customFormat="1" ht="13.35" customHeight="1" x14ac:dyDescent="0.2"/>
    <row r="1439" s="19" customFormat="1" ht="13.35" customHeight="1" x14ac:dyDescent="0.2"/>
    <row r="1440" s="19" customFormat="1" ht="13.35" customHeight="1" x14ac:dyDescent="0.2"/>
    <row r="1441" s="19" customFormat="1" ht="13.35" customHeight="1" x14ac:dyDescent="0.2"/>
    <row r="1442" s="19" customFormat="1" ht="13.35" customHeight="1" x14ac:dyDescent="0.2"/>
    <row r="1443" s="19" customFormat="1" ht="13.35" customHeight="1" x14ac:dyDescent="0.2"/>
    <row r="1444" s="19" customFormat="1" ht="13.35" customHeight="1" x14ac:dyDescent="0.2"/>
    <row r="1445" s="19" customFormat="1" ht="13.35" customHeight="1" x14ac:dyDescent="0.2"/>
    <row r="1446" s="19" customFormat="1" ht="13.35" customHeight="1" x14ac:dyDescent="0.2"/>
    <row r="1447" s="19" customFormat="1" ht="13.35" customHeight="1" x14ac:dyDescent="0.2"/>
    <row r="1448" s="19" customFormat="1" ht="13.35" customHeight="1" x14ac:dyDescent="0.2"/>
    <row r="1449" s="19" customFormat="1" ht="13.35" customHeight="1" x14ac:dyDescent="0.2"/>
    <row r="1450" s="19" customFormat="1" ht="13.35" customHeight="1" x14ac:dyDescent="0.2"/>
    <row r="1451" s="19" customFormat="1" ht="13.35" customHeight="1" x14ac:dyDescent="0.2"/>
    <row r="1452" s="19" customFormat="1" ht="13.35" customHeight="1" x14ac:dyDescent="0.2"/>
    <row r="1453" s="19" customFormat="1" ht="13.35" customHeight="1" x14ac:dyDescent="0.2"/>
    <row r="1454" s="19" customFormat="1" ht="13.35" customHeight="1" x14ac:dyDescent="0.2"/>
    <row r="1455" s="19" customFormat="1" ht="13.35" customHeight="1" x14ac:dyDescent="0.2"/>
    <row r="1456" s="19" customFormat="1" ht="13.35" customHeight="1" x14ac:dyDescent="0.2"/>
    <row r="1457" s="19" customFormat="1" ht="13.35" customHeight="1" x14ac:dyDescent="0.2"/>
    <row r="1458" s="19" customFormat="1" ht="13.35" customHeight="1" x14ac:dyDescent="0.2"/>
    <row r="1459" s="19" customFormat="1" ht="13.35" customHeight="1" x14ac:dyDescent="0.2"/>
    <row r="1460" s="19" customFormat="1" ht="13.35" customHeight="1" x14ac:dyDescent="0.2"/>
    <row r="1461" s="19" customFormat="1" ht="13.35" customHeight="1" x14ac:dyDescent="0.2"/>
    <row r="1462" s="19" customFormat="1" ht="13.35" customHeight="1" x14ac:dyDescent="0.2"/>
    <row r="1463" s="19" customFormat="1" ht="13.35" customHeight="1" x14ac:dyDescent="0.2"/>
    <row r="1464" s="19" customFormat="1" ht="13.35" customHeight="1" x14ac:dyDescent="0.2"/>
    <row r="1465" s="19" customFormat="1" ht="13.35" customHeight="1" x14ac:dyDescent="0.2"/>
    <row r="1466" s="19" customFormat="1" ht="13.35" customHeight="1" x14ac:dyDescent="0.2"/>
    <row r="1467" s="19" customFormat="1" ht="13.35" customHeight="1" x14ac:dyDescent="0.2"/>
    <row r="1468" s="19" customFormat="1" ht="13.35" customHeight="1" x14ac:dyDescent="0.2"/>
    <row r="1469" s="19" customFormat="1" ht="13.35" customHeight="1" x14ac:dyDescent="0.2"/>
    <row r="1470" s="19" customFormat="1" ht="13.35" customHeight="1" x14ac:dyDescent="0.2"/>
    <row r="1471" s="19" customFormat="1" ht="13.35" customHeight="1" x14ac:dyDescent="0.2"/>
    <row r="1472" s="19" customFormat="1" ht="13.35" customHeight="1" x14ac:dyDescent="0.2"/>
    <row r="1473" s="19" customFormat="1" ht="13.35" customHeight="1" x14ac:dyDescent="0.2"/>
    <row r="1474" s="19" customFormat="1" ht="13.35" customHeight="1" x14ac:dyDescent="0.2"/>
    <row r="1475" s="19" customFormat="1" ht="13.35" customHeight="1" x14ac:dyDescent="0.2"/>
    <row r="1476" s="19" customFormat="1" ht="13.35" customHeight="1" x14ac:dyDescent="0.2"/>
    <row r="1477" s="19" customFormat="1" ht="13.35" customHeight="1" x14ac:dyDescent="0.2"/>
    <row r="1478" s="19" customFormat="1" ht="13.35" customHeight="1" x14ac:dyDescent="0.2"/>
    <row r="1479" s="19" customFormat="1" ht="13.35" customHeight="1" x14ac:dyDescent="0.2"/>
    <row r="1480" s="19" customFormat="1" ht="13.35" customHeight="1" x14ac:dyDescent="0.2"/>
    <row r="1481" s="19" customFormat="1" ht="13.35" customHeight="1" x14ac:dyDescent="0.2"/>
    <row r="1482" s="19" customFormat="1" ht="13.35" customHeight="1" x14ac:dyDescent="0.2"/>
    <row r="1483" s="19" customFormat="1" ht="13.35" customHeight="1" x14ac:dyDescent="0.2"/>
    <row r="1484" s="19" customFormat="1" ht="13.35" customHeight="1" x14ac:dyDescent="0.2"/>
    <row r="1485" s="19" customFormat="1" ht="13.35" customHeight="1" x14ac:dyDescent="0.2"/>
    <row r="1486" s="19" customFormat="1" ht="13.35" customHeight="1" x14ac:dyDescent="0.2"/>
    <row r="1487" s="19" customFormat="1" ht="13.35" customHeight="1" x14ac:dyDescent="0.2"/>
    <row r="1488" s="19" customFormat="1" ht="13.35" customHeight="1" x14ac:dyDescent="0.2"/>
    <row r="1489" s="19" customFormat="1" ht="13.35" customHeight="1" x14ac:dyDescent="0.2"/>
    <row r="1490" s="19" customFormat="1" ht="13.35" customHeight="1" x14ac:dyDescent="0.2"/>
    <row r="1491" s="19" customFormat="1" ht="13.35" customHeight="1" x14ac:dyDescent="0.2"/>
    <row r="1492" s="19" customFormat="1" ht="13.35" customHeight="1" x14ac:dyDescent="0.2"/>
    <row r="1493" s="19" customFormat="1" ht="13.35" customHeight="1" x14ac:dyDescent="0.2"/>
    <row r="1494" s="19" customFormat="1" ht="13.35" customHeight="1" x14ac:dyDescent="0.2"/>
    <row r="1495" s="19" customFormat="1" ht="13.35" customHeight="1" x14ac:dyDescent="0.2"/>
    <row r="1496" s="19" customFormat="1" ht="13.35" customHeight="1" x14ac:dyDescent="0.2"/>
    <row r="1497" s="19" customFormat="1" ht="13.35" customHeight="1" x14ac:dyDescent="0.2"/>
    <row r="1498" s="19" customFormat="1" ht="13.35" customHeight="1" x14ac:dyDescent="0.2"/>
    <row r="1499" s="19" customFormat="1" ht="13.35" customHeight="1" x14ac:dyDescent="0.2"/>
    <row r="1500" s="19" customFormat="1" ht="13.35" customHeight="1" x14ac:dyDescent="0.2"/>
    <row r="1501" s="19" customFormat="1" ht="13.35" customHeight="1" x14ac:dyDescent="0.2"/>
    <row r="1502" s="19" customFormat="1" ht="13.35" customHeight="1" x14ac:dyDescent="0.2"/>
    <row r="1503" s="19" customFormat="1" ht="13.35" customHeight="1" x14ac:dyDescent="0.2"/>
    <row r="1504" s="19" customFormat="1" ht="13.35" customHeight="1" x14ac:dyDescent="0.2"/>
    <row r="1505" s="19" customFormat="1" ht="13.35" customHeight="1" x14ac:dyDescent="0.2"/>
    <row r="1506" s="19" customFormat="1" ht="13.35" customHeight="1" x14ac:dyDescent="0.2"/>
    <row r="1507" s="19" customFormat="1" ht="13.35" customHeight="1" x14ac:dyDescent="0.2"/>
    <row r="1508" s="19" customFormat="1" ht="13.35" customHeight="1" x14ac:dyDescent="0.2"/>
    <row r="1509" s="19" customFormat="1" ht="13.35" customHeight="1" x14ac:dyDescent="0.2"/>
    <row r="1510" s="19" customFormat="1" ht="13.35" customHeight="1" x14ac:dyDescent="0.2"/>
    <row r="1511" s="19" customFormat="1" ht="13.35" customHeight="1" x14ac:dyDescent="0.2"/>
    <row r="1512" s="19" customFormat="1" ht="13.35" customHeight="1" x14ac:dyDescent="0.2"/>
    <row r="1513" s="19" customFormat="1" ht="13.35" customHeight="1" x14ac:dyDescent="0.2"/>
    <row r="1514" s="19" customFormat="1" ht="13.35" customHeight="1" x14ac:dyDescent="0.2"/>
    <row r="1515" s="19" customFormat="1" ht="13.35" customHeight="1" x14ac:dyDescent="0.2"/>
    <row r="1516" s="19" customFormat="1" ht="13.35" customHeight="1" x14ac:dyDescent="0.2"/>
    <row r="1517" s="19" customFormat="1" ht="13.35" customHeight="1" x14ac:dyDescent="0.2"/>
    <row r="1518" s="19" customFormat="1" ht="13.35" customHeight="1" x14ac:dyDescent="0.2"/>
    <row r="1519" s="19" customFormat="1" ht="13.35" customHeight="1" x14ac:dyDescent="0.2"/>
    <row r="1520" s="19" customFormat="1" ht="13.35" customHeight="1" x14ac:dyDescent="0.2"/>
    <row r="1521" s="19" customFormat="1" ht="13.35" customHeight="1" x14ac:dyDescent="0.2"/>
    <row r="1522" s="19" customFormat="1" ht="13.35" customHeight="1" x14ac:dyDescent="0.2"/>
    <row r="1523" s="19" customFormat="1" ht="13.35" customHeight="1" x14ac:dyDescent="0.2"/>
    <row r="1524" s="19" customFormat="1" ht="13.35" customHeight="1" x14ac:dyDescent="0.2"/>
    <row r="1525" s="19" customFormat="1" ht="13.35" customHeight="1" x14ac:dyDescent="0.2"/>
    <row r="1526" s="19" customFormat="1" ht="13.35" customHeight="1" x14ac:dyDescent="0.2"/>
    <row r="1527" s="19" customFormat="1" ht="13.35" customHeight="1" x14ac:dyDescent="0.2"/>
    <row r="1528" s="19" customFormat="1" ht="13.35" customHeight="1" x14ac:dyDescent="0.2"/>
    <row r="1529" s="19" customFormat="1" ht="13.35" customHeight="1" x14ac:dyDescent="0.2"/>
    <row r="1530" s="19" customFormat="1" ht="13.35" customHeight="1" x14ac:dyDescent="0.2"/>
    <row r="1531" s="19" customFormat="1" ht="13.35" customHeight="1" x14ac:dyDescent="0.2"/>
    <row r="1532" s="19" customFormat="1" ht="13.35" customHeight="1" x14ac:dyDescent="0.2"/>
    <row r="1533" s="19" customFormat="1" ht="13.35" customHeight="1" x14ac:dyDescent="0.2"/>
    <row r="1534" s="19" customFormat="1" ht="13.35" customHeight="1" x14ac:dyDescent="0.2"/>
    <row r="1535" s="19" customFormat="1" ht="13.35" customHeight="1" x14ac:dyDescent="0.2"/>
    <row r="1536" s="19" customFormat="1" ht="13.35" customHeight="1" x14ac:dyDescent="0.2"/>
    <row r="1537" s="19" customFormat="1" ht="13.35" customHeight="1" x14ac:dyDescent="0.2"/>
    <row r="1538" s="19" customFormat="1" ht="13.35" customHeight="1" x14ac:dyDescent="0.2"/>
    <row r="1539" s="19" customFormat="1" ht="13.35" customHeight="1" x14ac:dyDescent="0.2"/>
    <row r="1540" s="19" customFormat="1" ht="13.35" customHeight="1" x14ac:dyDescent="0.2"/>
    <row r="1541" s="19" customFormat="1" ht="13.35" customHeight="1" x14ac:dyDescent="0.2"/>
    <row r="1542" s="19" customFormat="1" ht="13.35" customHeight="1" x14ac:dyDescent="0.2"/>
    <row r="1543" s="19" customFormat="1" ht="13.35" customHeight="1" x14ac:dyDescent="0.2"/>
    <row r="1544" s="19" customFormat="1" ht="13.35" customHeight="1" x14ac:dyDescent="0.2"/>
    <row r="1545" s="19" customFormat="1" ht="13.35" customHeight="1" x14ac:dyDescent="0.2"/>
    <row r="1546" s="19" customFormat="1" ht="13.35" customHeight="1" x14ac:dyDescent="0.2"/>
    <row r="1547" s="19" customFormat="1" ht="13.35" customHeight="1" x14ac:dyDescent="0.2"/>
    <row r="1548" s="19" customFormat="1" ht="13.35" customHeight="1" x14ac:dyDescent="0.2"/>
    <row r="1549" s="19" customFormat="1" ht="13.35" customHeight="1" x14ac:dyDescent="0.2"/>
    <row r="1550" s="19" customFormat="1" ht="13.35" customHeight="1" x14ac:dyDescent="0.2"/>
    <row r="1551" s="19" customFormat="1" ht="13.35" customHeight="1" x14ac:dyDescent="0.2"/>
    <row r="1552" s="19" customFormat="1" ht="13.35" customHeight="1" x14ac:dyDescent="0.2"/>
    <row r="1553" s="19" customFormat="1" ht="13.35" customHeight="1" x14ac:dyDescent="0.2"/>
    <row r="1554" s="19" customFormat="1" ht="13.35" customHeight="1" x14ac:dyDescent="0.2"/>
    <row r="1555" s="19" customFormat="1" ht="13.35" customHeight="1" x14ac:dyDescent="0.2"/>
    <row r="1556" s="19" customFormat="1" ht="13.35" customHeight="1" x14ac:dyDescent="0.2"/>
    <row r="1557" s="19" customFormat="1" ht="13.35" customHeight="1" x14ac:dyDescent="0.2"/>
    <row r="1558" s="19" customFormat="1" ht="13.35" customHeight="1" x14ac:dyDescent="0.2"/>
    <row r="1559" s="19" customFormat="1" ht="13.35" customHeight="1" x14ac:dyDescent="0.2"/>
    <row r="1560" s="19" customFormat="1" ht="13.35" customHeight="1" x14ac:dyDescent="0.2"/>
    <row r="1561" s="19" customFormat="1" ht="13.35" customHeight="1" x14ac:dyDescent="0.2"/>
    <row r="1562" s="19" customFormat="1" ht="13.35" customHeight="1" x14ac:dyDescent="0.2"/>
    <row r="1563" s="19" customFormat="1" ht="13.35" customHeight="1" x14ac:dyDescent="0.2"/>
    <row r="1564" s="19" customFormat="1" ht="13.35" customHeight="1" x14ac:dyDescent="0.2"/>
    <row r="1565" s="19" customFormat="1" ht="13.35" customHeight="1" x14ac:dyDescent="0.2"/>
    <row r="1566" s="19" customFormat="1" ht="13.35" customHeight="1" x14ac:dyDescent="0.2"/>
    <row r="1567" s="19" customFormat="1" ht="13.35" customHeight="1" x14ac:dyDescent="0.2"/>
    <row r="1568" s="19" customFormat="1" ht="13.35" customHeight="1" x14ac:dyDescent="0.2"/>
    <row r="1569" s="19" customFormat="1" ht="13.35" customHeight="1" x14ac:dyDescent="0.2"/>
    <row r="1570" s="19" customFormat="1" ht="13.35" customHeight="1" x14ac:dyDescent="0.2"/>
    <row r="1571" s="19" customFormat="1" ht="13.35" customHeight="1" x14ac:dyDescent="0.2"/>
    <row r="1572" s="19" customFormat="1" ht="13.35" customHeight="1" x14ac:dyDescent="0.2"/>
    <row r="1573" s="19" customFormat="1" ht="13.35" customHeight="1" x14ac:dyDescent="0.2"/>
    <row r="1574" s="19" customFormat="1" ht="13.35" customHeight="1" x14ac:dyDescent="0.2"/>
    <row r="1575" s="19" customFormat="1" ht="13.35" customHeight="1" x14ac:dyDescent="0.2"/>
    <row r="1576" s="19" customFormat="1" ht="13.35" customHeight="1" x14ac:dyDescent="0.2"/>
    <row r="1577" s="19" customFormat="1" ht="13.35" customHeight="1" x14ac:dyDescent="0.2"/>
    <row r="1578" s="19" customFormat="1" ht="13.35" customHeight="1" x14ac:dyDescent="0.2"/>
    <row r="1579" s="19" customFormat="1" ht="13.35" customHeight="1" x14ac:dyDescent="0.2"/>
    <row r="1580" s="19" customFormat="1" ht="13.35" customHeight="1" x14ac:dyDescent="0.2"/>
    <row r="1581" s="19" customFormat="1" ht="13.35" customHeight="1" x14ac:dyDescent="0.2"/>
    <row r="1582" s="19" customFormat="1" ht="13.35" customHeight="1" x14ac:dyDescent="0.2"/>
    <row r="1583" s="19" customFormat="1" ht="13.35" customHeight="1" x14ac:dyDescent="0.2"/>
    <row r="1584" s="19" customFormat="1" ht="13.35" customHeight="1" x14ac:dyDescent="0.2"/>
    <row r="1585" s="19" customFormat="1" ht="13.35" customHeight="1" x14ac:dyDescent="0.2"/>
    <row r="1586" s="19" customFormat="1" ht="13.35" customHeight="1" x14ac:dyDescent="0.2"/>
    <row r="1587" s="19" customFormat="1" ht="13.35" customHeight="1" x14ac:dyDescent="0.2"/>
    <row r="1588" s="19" customFormat="1" ht="13.35" customHeight="1" x14ac:dyDescent="0.2"/>
    <row r="1589" s="19" customFormat="1" ht="13.35" customHeight="1" x14ac:dyDescent="0.2"/>
    <row r="1590" s="19" customFormat="1" ht="13.35" customHeight="1" x14ac:dyDescent="0.2"/>
    <row r="1591" s="19" customFormat="1" ht="13.35" customHeight="1" x14ac:dyDescent="0.2"/>
    <row r="1592" s="19" customFormat="1" ht="13.35" customHeight="1" x14ac:dyDescent="0.2"/>
    <row r="1593" s="19" customFormat="1" ht="13.35" customHeight="1" x14ac:dyDescent="0.2"/>
    <row r="1594" s="19" customFormat="1" ht="13.35" customHeight="1" x14ac:dyDescent="0.2"/>
    <row r="1595" s="19" customFormat="1" ht="13.35" customHeight="1" x14ac:dyDescent="0.2"/>
    <row r="1596" s="19" customFormat="1" ht="13.35" customHeight="1" x14ac:dyDescent="0.2"/>
    <row r="1597" s="19" customFormat="1" ht="13.35" customHeight="1" x14ac:dyDescent="0.2"/>
    <row r="1598" s="19" customFormat="1" ht="13.35" customHeight="1" x14ac:dyDescent="0.2"/>
    <row r="1599" s="19" customFormat="1" ht="13.35" customHeight="1" x14ac:dyDescent="0.2"/>
    <row r="1600" s="19" customFormat="1" ht="13.35" customHeight="1" x14ac:dyDescent="0.2"/>
    <row r="1601" s="19" customFormat="1" ht="13.35" customHeight="1" x14ac:dyDescent="0.2"/>
    <row r="1602" s="19" customFormat="1" ht="13.35" customHeight="1" x14ac:dyDescent="0.2"/>
    <row r="1603" s="19" customFormat="1" ht="13.35" customHeight="1" x14ac:dyDescent="0.2"/>
    <row r="1604" s="19" customFormat="1" ht="13.35" customHeight="1" x14ac:dyDescent="0.2"/>
    <row r="1605" s="19" customFormat="1" ht="13.35" customHeight="1" x14ac:dyDescent="0.2"/>
    <row r="1606" s="19" customFormat="1" ht="13.35" customHeight="1" x14ac:dyDescent="0.2"/>
    <row r="1607" s="19" customFormat="1" ht="13.35" customHeight="1" x14ac:dyDescent="0.2"/>
    <row r="1608" s="19" customFormat="1" ht="13.35" customHeight="1" x14ac:dyDescent="0.2"/>
    <row r="1609" s="19" customFormat="1" ht="13.35" customHeight="1" x14ac:dyDescent="0.2"/>
    <row r="1610" s="19" customFormat="1" ht="13.35" customHeight="1" x14ac:dyDescent="0.2"/>
    <row r="1611" s="19" customFormat="1" ht="13.35" customHeight="1" x14ac:dyDescent="0.2"/>
    <row r="1612" s="19" customFormat="1" ht="13.35" customHeight="1" x14ac:dyDescent="0.2"/>
    <row r="1613" s="19" customFormat="1" ht="13.35" customHeight="1" x14ac:dyDescent="0.2"/>
    <row r="1614" s="19" customFormat="1" ht="13.35" customHeight="1" x14ac:dyDescent="0.2"/>
    <row r="1615" s="19" customFormat="1" ht="13.35" customHeight="1" x14ac:dyDescent="0.2"/>
    <row r="1616" s="19" customFormat="1" ht="13.35" customHeight="1" x14ac:dyDescent="0.2"/>
    <row r="1617" s="19" customFormat="1" ht="13.35" customHeight="1" x14ac:dyDescent="0.2"/>
    <row r="1618" s="19" customFormat="1" ht="13.35" customHeight="1" x14ac:dyDescent="0.2"/>
    <row r="1619" s="19" customFormat="1" ht="13.35" customHeight="1" x14ac:dyDescent="0.2"/>
    <row r="1620" s="19" customFormat="1" ht="13.35" customHeight="1" x14ac:dyDescent="0.2"/>
    <row r="1621" s="19" customFormat="1" ht="13.35" customHeight="1" x14ac:dyDescent="0.2"/>
    <row r="1622" s="19" customFormat="1" ht="13.35" customHeight="1" x14ac:dyDescent="0.2"/>
    <row r="1623" s="19" customFormat="1" ht="13.35" customHeight="1" x14ac:dyDescent="0.2"/>
    <row r="1624" s="19" customFormat="1" ht="13.35" customHeight="1" x14ac:dyDescent="0.2"/>
    <row r="1625" s="19" customFormat="1" ht="13.35" customHeight="1" x14ac:dyDescent="0.2"/>
    <row r="1626" s="19" customFormat="1" ht="13.35" customHeight="1" x14ac:dyDescent="0.2"/>
    <row r="1627" s="19" customFormat="1" ht="13.35" customHeight="1" x14ac:dyDescent="0.2"/>
    <row r="1628" s="19" customFormat="1" ht="13.35" customHeight="1" x14ac:dyDescent="0.2"/>
    <row r="1629" s="19" customFormat="1" ht="13.35" customHeight="1" x14ac:dyDescent="0.2"/>
    <row r="1630" s="19" customFormat="1" ht="13.35" customHeight="1" x14ac:dyDescent="0.2"/>
    <row r="1631" s="19" customFormat="1" ht="13.35" customHeight="1" x14ac:dyDescent="0.2"/>
    <row r="1632" s="19" customFormat="1" ht="13.35" customHeight="1" x14ac:dyDescent="0.2"/>
    <row r="1633" s="19" customFormat="1" ht="13.35" customHeight="1" x14ac:dyDescent="0.2"/>
    <row r="1634" s="19" customFormat="1" ht="13.35" customHeight="1" x14ac:dyDescent="0.2"/>
    <row r="1635" s="19" customFormat="1" ht="13.35" customHeight="1" x14ac:dyDescent="0.2"/>
    <row r="1636" s="19" customFormat="1" ht="13.35" customHeight="1" x14ac:dyDescent="0.2"/>
    <row r="1637" s="19" customFormat="1" ht="13.35" customHeight="1" x14ac:dyDescent="0.2"/>
    <row r="1638" s="19" customFormat="1" ht="13.35" customHeight="1" x14ac:dyDescent="0.2"/>
    <row r="1639" s="19" customFormat="1" ht="13.35" customHeight="1" x14ac:dyDescent="0.2"/>
    <row r="1640" s="19" customFormat="1" ht="13.35" customHeight="1" x14ac:dyDescent="0.2"/>
    <row r="1641" s="19" customFormat="1" ht="13.35" customHeight="1" x14ac:dyDescent="0.2"/>
    <row r="1642" s="19" customFormat="1" ht="13.35" customHeight="1" x14ac:dyDescent="0.2"/>
    <row r="1643" s="19" customFormat="1" ht="13.35" customHeight="1" x14ac:dyDescent="0.2"/>
    <row r="1644" s="19" customFormat="1" ht="13.35" customHeight="1" x14ac:dyDescent="0.2"/>
    <row r="1645" s="19" customFormat="1" ht="13.35" customHeight="1" x14ac:dyDescent="0.2"/>
    <row r="1646" s="19" customFormat="1" ht="13.35" customHeight="1" x14ac:dyDescent="0.2"/>
    <row r="1647" s="19" customFormat="1" ht="13.35" customHeight="1" x14ac:dyDescent="0.2"/>
    <row r="1648" s="19" customFormat="1" ht="13.35" customHeight="1" x14ac:dyDescent="0.2"/>
    <row r="1649" s="19" customFormat="1" ht="13.35" customHeight="1" x14ac:dyDescent="0.2"/>
    <row r="1650" s="19" customFormat="1" ht="13.35" customHeight="1" x14ac:dyDescent="0.2"/>
    <row r="1651" s="19" customFormat="1" ht="13.35" customHeight="1" x14ac:dyDescent="0.2"/>
    <row r="1652" s="19" customFormat="1" ht="13.35" customHeight="1" x14ac:dyDescent="0.2"/>
    <row r="1653" s="19" customFormat="1" ht="13.35" customHeight="1" x14ac:dyDescent="0.2"/>
    <row r="1654" s="19" customFormat="1" ht="13.35" customHeight="1" x14ac:dyDescent="0.2"/>
    <row r="1655" s="19" customFormat="1" ht="13.35" customHeight="1" x14ac:dyDescent="0.2"/>
    <row r="1656" s="19" customFormat="1" ht="13.35" customHeight="1" x14ac:dyDescent="0.2"/>
    <row r="1657" s="19" customFormat="1" ht="13.35" customHeight="1" x14ac:dyDescent="0.2"/>
    <row r="1658" s="19" customFormat="1" ht="13.35" customHeight="1" x14ac:dyDescent="0.2"/>
    <row r="1659" s="19" customFormat="1" ht="13.35" customHeight="1" x14ac:dyDescent="0.2"/>
    <row r="1660" s="19" customFormat="1" ht="13.35" customHeight="1" x14ac:dyDescent="0.2"/>
    <row r="1661" s="19" customFormat="1" ht="13.35" customHeight="1" x14ac:dyDescent="0.2"/>
    <row r="1662" s="19" customFormat="1" ht="13.35" customHeight="1" x14ac:dyDescent="0.2"/>
    <row r="1663" s="19" customFormat="1" ht="13.35" customHeight="1" x14ac:dyDescent="0.2"/>
    <row r="1664" s="19" customFormat="1" ht="13.35" customHeight="1" x14ac:dyDescent="0.2"/>
    <row r="1665" s="19" customFormat="1" ht="13.35" customHeight="1" x14ac:dyDescent="0.2"/>
    <row r="1666" s="19" customFormat="1" ht="13.35" customHeight="1" x14ac:dyDescent="0.2"/>
    <row r="1667" s="19" customFormat="1" ht="13.35" customHeight="1" x14ac:dyDescent="0.2"/>
    <row r="1668" s="19" customFormat="1" ht="13.35" customHeight="1" x14ac:dyDescent="0.2"/>
    <row r="1669" s="19" customFormat="1" ht="13.35" customHeight="1" x14ac:dyDescent="0.2"/>
    <row r="1670" s="19" customFormat="1" ht="13.35" customHeight="1" x14ac:dyDescent="0.2"/>
    <row r="1671" s="19" customFormat="1" ht="13.35" customHeight="1" x14ac:dyDescent="0.2"/>
    <row r="1672" s="19" customFormat="1" ht="13.35" customHeight="1" x14ac:dyDescent="0.2"/>
    <row r="1673" s="19" customFormat="1" ht="13.35" customHeight="1" x14ac:dyDescent="0.2"/>
    <row r="1674" s="19" customFormat="1" ht="13.35" customHeight="1" x14ac:dyDescent="0.2"/>
    <row r="1675" s="19" customFormat="1" ht="13.35" customHeight="1" x14ac:dyDescent="0.2"/>
    <row r="1676" s="19" customFormat="1" ht="13.35" customHeight="1" x14ac:dyDescent="0.2"/>
    <row r="1677" s="19" customFormat="1" ht="13.35" customHeight="1" x14ac:dyDescent="0.2"/>
    <row r="1678" s="19" customFormat="1" ht="13.35" customHeight="1" x14ac:dyDescent="0.2"/>
    <row r="1679" s="19" customFormat="1" ht="13.35" customHeight="1" x14ac:dyDescent="0.2"/>
    <row r="1680" s="19" customFormat="1" ht="13.35" customHeight="1" x14ac:dyDescent="0.2"/>
    <row r="1681" s="19" customFormat="1" ht="13.35" customHeight="1" x14ac:dyDescent="0.2"/>
    <row r="1682" s="19" customFormat="1" ht="13.35" customHeight="1" x14ac:dyDescent="0.2"/>
    <row r="1683" s="19" customFormat="1" ht="13.35" customHeight="1" x14ac:dyDescent="0.2"/>
    <row r="1684" s="19" customFormat="1" ht="13.35" customHeight="1" x14ac:dyDescent="0.2"/>
    <row r="1685" s="19" customFormat="1" ht="13.35" customHeight="1" x14ac:dyDescent="0.2"/>
    <row r="1686" s="19" customFormat="1" ht="13.35" customHeight="1" x14ac:dyDescent="0.2"/>
    <row r="1687" s="19" customFormat="1" ht="13.35" customHeight="1" x14ac:dyDescent="0.2"/>
    <row r="1688" s="19" customFormat="1" ht="13.35" customHeight="1" x14ac:dyDescent="0.2"/>
    <row r="1689" s="19" customFormat="1" ht="13.35" customHeight="1" x14ac:dyDescent="0.2"/>
    <row r="1690" s="19" customFormat="1" ht="13.35" customHeight="1" x14ac:dyDescent="0.2"/>
    <row r="1691" s="19" customFormat="1" ht="13.35" customHeight="1" x14ac:dyDescent="0.2"/>
    <row r="1692" s="19" customFormat="1" ht="13.35" customHeight="1" x14ac:dyDescent="0.2"/>
    <row r="1693" s="19" customFormat="1" ht="13.35" customHeight="1" x14ac:dyDescent="0.2"/>
    <row r="1694" s="19" customFormat="1" ht="13.35" customHeight="1" x14ac:dyDescent="0.2"/>
    <row r="1695" s="19" customFormat="1" ht="13.35" customHeight="1" x14ac:dyDescent="0.2"/>
    <row r="1696" s="19" customFormat="1" ht="13.35" customHeight="1" x14ac:dyDescent="0.2"/>
    <row r="1697" s="19" customFormat="1" ht="13.35" customHeight="1" x14ac:dyDescent="0.2"/>
    <row r="1698" s="19" customFormat="1" ht="13.35" customHeight="1" x14ac:dyDescent="0.2"/>
    <row r="1699" s="19" customFormat="1" ht="13.35" customHeight="1" x14ac:dyDescent="0.2"/>
    <row r="1700" s="19" customFormat="1" ht="13.35" customHeight="1" x14ac:dyDescent="0.2"/>
    <row r="1701" s="19" customFormat="1" ht="13.35" customHeight="1" x14ac:dyDescent="0.2"/>
    <row r="1702" s="19" customFormat="1" ht="13.35" customHeight="1" x14ac:dyDescent="0.2"/>
    <row r="1703" s="19" customFormat="1" ht="13.35" customHeight="1" x14ac:dyDescent="0.2"/>
    <row r="1704" s="19" customFormat="1" ht="13.35" customHeight="1" x14ac:dyDescent="0.2"/>
    <row r="1705" s="19" customFormat="1" ht="13.35" customHeight="1" x14ac:dyDescent="0.2"/>
    <row r="1706" s="19" customFormat="1" ht="13.35" customHeight="1" x14ac:dyDescent="0.2"/>
    <row r="1707" s="19" customFormat="1" ht="13.35" customHeight="1" x14ac:dyDescent="0.2"/>
    <row r="1708" s="19" customFormat="1" ht="13.35" customHeight="1" x14ac:dyDescent="0.2"/>
    <row r="1709" s="19" customFormat="1" ht="13.35" customHeight="1" x14ac:dyDescent="0.2"/>
    <row r="1710" s="19" customFormat="1" ht="13.35" customHeight="1" x14ac:dyDescent="0.2"/>
    <row r="1711" s="19" customFormat="1" ht="13.35" customHeight="1" x14ac:dyDescent="0.2"/>
    <row r="1712" s="19" customFormat="1" ht="13.35" customHeight="1" x14ac:dyDescent="0.2"/>
    <row r="1713" s="19" customFormat="1" ht="13.35" customHeight="1" x14ac:dyDescent="0.2"/>
    <row r="1714" s="19" customFormat="1" ht="13.35" customHeight="1" x14ac:dyDescent="0.2"/>
    <row r="1715" s="19" customFormat="1" ht="13.35" customHeight="1" x14ac:dyDescent="0.2"/>
    <row r="1716" s="19" customFormat="1" ht="13.35" customHeight="1" x14ac:dyDescent="0.2"/>
    <row r="1717" s="19" customFormat="1" ht="13.35" customHeight="1" x14ac:dyDescent="0.2"/>
    <row r="1718" s="19" customFormat="1" ht="13.35" customHeight="1" x14ac:dyDescent="0.2"/>
    <row r="1719" s="19" customFormat="1" ht="13.35" customHeight="1" x14ac:dyDescent="0.2"/>
    <row r="1720" s="19" customFormat="1" ht="13.35" customHeight="1" x14ac:dyDescent="0.2"/>
    <row r="1721" s="19" customFormat="1" ht="13.35" customHeight="1" x14ac:dyDescent="0.2"/>
    <row r="1722" s="19" customFormat="1" ht="13.35" customHeight="1" x14ac:dyDescent="0.2"/>
    <row r="1723" s="19" customFormat="1" ht="13.35" customHeight="1" x14ac:dyDescent="0.2"/>
    <row r="1724" s="19" customFormat="1" ht="13.35" customHeight="1" x14ac:dyDescent="0.2"/>
    <row r="1725" s="19" customFormat="1" ht="13.35" customHeight="1" x14ac:dyDescent="0.2"/>
    <row r="1726" s="19" customFormat="1" ht="13.35" customHeight="1" x14ac:dyDescent="0.2"/>
    <row r="1727" s="19" customFormat="1" ht="13.35" customHeight="1" x14ac:dyDescent="0.2"/>
    <row r="1728" s="19" customFormat="1" ht="13.35" customHeight="1" x14ac:dyDescent="0.2"/>
    <row r="1729" s="19" customFormat="1" ht="13.35" customHeight="1" x14ac:dyDescent="0.2"/>
    <row r="1730" s="19" customFormat="1" ht="13.35" customHeight="1" x14ac:dyDescent="0.2"/>
    <row r="1731" s="19" customFormat="1" ht="13.35" customHeight="1" x14ac:dyDescent="0.2"/>
    <row r="1732" s="19" customFormat="1" ht="13.35" customHeight="1" x14ac:dyDescent="0.2"/>
    <row r="1733" s="19" customFormat="1" ht="13.35" customHeight="1" x14ac:dyDescent="0.2"/>
    <row r="1734" s="19" customFormat="1" ht="13.35" customHeight="1" x14ac:dyDescent="0.2"/>
    <row r="1735" s="19" customFormat="1" ht="13.35" customHeight="1" x14ac:dyDescent="0.2"/>
    <row r="1736" s="19" customFormat="1" ht="13.35" customHeight="1" x14ac:dyDescent="0.2"/>
    <row r="1737" s="19" customFormat="1" ht="13.35" customHeight="1" x14ac:dyDescent="0.2"/>
    <row r="1738" s="19" customFormat="1" ht="13.35" customHeight="1" x14ac:dyDescent="0.2"/>
    <row r="1739" s="19" customFormat="1" ht="13.35" customHeight="1" x14ac:dyDescent="0.2"/>
    <row r="1740" s="19" customFormat="1" ht="13.35" customHeight="1" x14ac:dyDescent="0.2"/>
    <row r="1741" s="19" customFormat="1" ht="13.35" customHeight="1" x14ac:dyDescent="0.2"/>
    <row r="1742" s="19" customFormat="1" ht="13.35" customHeight="1" x14ac:dyDescent="0.2"/>
    <row r="1743" s="19" customFormat="1" ht="13.35" customHeight="1" x14ac:dyDescent="0.2"/>
    <row r="1744" s="19" customFormat="1" ht="13.35" customHeight="1" x14ac:dyDescent="0.2"/>
    <row r="1745" s="19" customFormat="1" ht="13.35" customHeight="1" x14ac:dyDescent="0.2"/>
    <row r="1746" s="19" customFormat="1" ht="13.35" customHeight="1" x14ac:dyDescent="0.2"/>
    <row r="1747" s="19" customFormat="1" ht="13.35" customHeight="1" x14ac:dyDescent="0.2"/>
    <row r="1748" s="19" customFormat="1" ht="13.35" customHeight="1" x14ac:dyDescent="0.2"/>
    <row r="1749" s="19" customFormat="1" ht="13.35" customHeight="1" x14ac:dyDescent="0.2"/>
    <row r="1750" s="19" customFormat="1" ht="13.35" customHeight="1" x14ac:dyDescent="0.2"/>
    <row r="1751" s="19" customFormat="1" ht="13.35" customHeight="1" x14ac:dyDescent="0.2"/>
    <row r="1752" s="19" customFormat="1" ht="13.35" customHeight="1" x14ac:dyDescent="0.2"/>
    <row r="1753" s="19" customFormat="1" ht="13.35" customHeight="1" x14ac:dyDescent="0.2"/>
    <row r="1754" s="19" customFormat="1" ht="13.35" customHeight="1" x14ac:dyDescent="0.2"/>
    <row r="1755" s="19" customFormat="1" ht="13.35" customHeight="1" x14ac:dyDescent="0.2"/>
    <row r="1756" s="19" customFormat="1" ht="13.35" customHeight="1" x14ac:dyDescent="0.2"/>
    <row r="1757" s="19" customFormat="1" ht="13.35" customHeight="1" x14ac:dyDescent="0.2"/>
    <row r="1758" s="19" customFormat="1" ht="13.35" customHeight="1" x14ac:dyDescent="0.2"/>
    <row r="1759" s="19" customFormat="1" ht="13.35" customHeight="1" x14ac:dyDescent="0.2"/>
    <row r="1760" s="19" customFormat="1" ht="13.35" customHeight="1" x14ac:dyDescent="0.2"/>
    <row r="1761" s="19" customFormat="1" ht="13.35" customHeight="1" x14ac:dyDescent="0.2"/>
    <row r="1762" s="19" customFormat="1" ht="13.35" customHeight="1" x14ac:dyDescent="0.2"/>
    <row r="1763" s="19" customFormat="1" ht="13.35" customHeight="1" x14ac:dyDescent="0.2"/>
    <row r="1764" s="19" customFormat="1" ht="13.35" customHeight="1" x14ac:dyDescent="0.2"/>
    <row r="1765" s="19" customFormat="1" ht="13.35" customHeight="1" x14ac:dyDescent="0.2"/>
    <row r="1766" s="19" customFormat="1" ht="13.35" customHeight="1" x14ac:dyDescent="0.2"/>
    <row r="1767" s="19" customFormat="1" ht="13.35" customHeight="1" x14ac:dyDescent="0.2"/>
    <row r="1768" s="19" customFormat="1" ht="13.35" customHeight="1" x14ac:dyDescent="0.2"/>
    <row r="1769" s="19" customFormat="1" ht="13.35" customHeight="1" x14ac:dyDescent="0.2"/>
    <row r="1770" s="19" customFormat="1" ht="13.35" customHeight="1" x14ac:dyDescent="0.2"/>
    <row r="1771" s="19" customFormat="1" ht="13.35" customHeight="1" x14ac:dyDescent="0.2"/>
    <row r="1772" s="19" customFormat="1" ht="13.35" customHeight="1" x14ac:dyDescent="0.2"/>
    <row r="1773" s="19" customFormat="1" ht="13.35" customHeight="1" x14ac:dyDescent="0.2"/>
    <row r="1774" s="19" customFormat="1" ht="13.35" customHeight="1" x14ac:dyDescent="0.2"/>
    <row r="1775" s="19" customFormat="1" ht="13.35" customHeight="1" x14ac:dyDescent="0.2"/>
    <row r="1776" s="19" customFormat="1" ht="13.35" customHeight="1" x14ac:dyDescent="0.2"/>
    <row r="1777" s="19" customFormat="1" ht="13.35" customHeight="1" x14ac:dyDescent="0.2"/>
    <row r="1778" s="19" customFormat="1" ht="13.35" customHeight="1" x14ac:dyDescent="0.2"/>
    <row r="1779" s="19" customFormat="1" ht="13.35" customHeight="1" x14ac:dyDescent="0.2"/>
    <row r="1780" s="19" customFormat="1" ht="13.35" customHeight="1" x14ac:dyDescent="0.2"/>
    <row r="1781" s="19" customFormat="1" ht="13.35" customHeight="1" x14ac:dyDescent="0.2"/>
    <row r="1782" s="19" customFormat="1" ht="13.35" customHeight="1" x14ac:dyDescent="0.2"/>
    <row r="1783" s="19" customFormat="1" ht="13.35" customHeight="1" x14ac:dyDescent="0.2"/>
    <row r="1784" s="19" customFormat="1" ht="13.35" customHeight="1" x14ac:dyDescent="0.2"/>
    <row r="1785" s="19" customFormat="1" ht="13.35" customHeight="1" x14ac:dyDescent="0.2"/>
    <row r="1786" s="19" customFormat="1" ht="13.35" customHeight="1" x14ac:dyDescent="0.2"/>
    <row r="1787" s="19" customFormat="1" ht="13.35" customHeight="1" x14ac:dyDescent="0.2"/>
    <row r="1788" s="19" customFormat="1" ht="13.35" customHeight="1" x14ac:dyDescent="0.2"/>
    <row r="1789" s="19" customFormat="1" ht="13.35" customHeight="1" x14ac:dyDescent="0.2"/>
    <row r="1790" s="19" customFormat="1" ht="13.35" customHeight="1" x14ac:dyDescent="0.2"/>
    <row r="1791" s="19" customFormat="1" ht="13.35" customHeight="1" x14ac:dyDescent="0.2"/>
    <row r="1792" s="19" customFormat="1" ht="13.35" customHeight="1" x14ac:dyDescent="0.2"/>
    <row r="1793" s="19" customFormat="1" ht="13.35" customHeight="1" x14ac:dyDescent="0.2"/>
    <row r="1794" s="19" customFormat="1" ht="13.35" customHeight="1" x14ac:dyDescent="0.2"/>
    <row r="1795" s="19" customFormat="1" ht="13.35" customHeight="1" x14ac:dyDescent="0.2"/>
    <row r="1796" s="19" customFormat="1" ht="13.35" customHeight="1" x14ac:dyDescent="0.2"/>
    <row r="1797" s="19" customFormat="1" ht="13.35" customHeight="1" x14ac:dyDescent="0.2"/>
    <row r="1798" s="19" customFormat="1" ht="13.35" customHeight="1" x14ac:dyDescent="0.2"/>
    <row r="1799" s="19" customFormat="1" ht="13.35" customHeight="1" x14ac:dyDescent="0.2"/>
    <row r="1800" s="19" customFormat="1" ht="13.35" customHeight="1" x14ac:dyDescent="0.2"/>
    <row r="1801" s="19" customFormat="1" ht="13.35" customHeight="1" x14ac:dyDescent="0.2"/>
    <row r="1802" s="19" customFormat="1" ht="13.35" customHeight="1" x14ac:dyDescent="0.2"/>
    <row r="1803" s="19" customFormat="1" ht="13.35" customHeight="1" x14ac:dyDescent="0.2"/>
    <row r="1804" s="19" customFormat="1" ht="13.35" customHeight="1" x14ac:dyDescent="0.2"/>
    <row r="1805" s="19" customFormat="1" ht="13.35" customHeight="1" x14ac:dyDescent="0.2"/>
    <row r="1806" s="19" customFormat="1" ht="13.35" customHeight="1" x14ac:dyDescent="0.2"/>
    <row r="1807" s="19" customFormat="1" ht="13.35" customHeight="1" x14ac:dyDescent="0.2"/>
    <row r="1808" s="19" customFormat="1" ht="13.35" customHeight="1" x14ac:dyDescent="0.2"/>
    <row r="1809" s="19" customFormat="1" ht="13.35" customHeight="1" x14ac:dyDescent="0.2"/>
    <row r="1810" s="19" customFormat="1" ht="13.35" customHeight="1" x14ac:dyDescent="0.2"/>
    <row r="1811" s="19" customFormat="1" ht="13.35" customHeight="1" x14ac:dyDescent="0.2"/>
    <row r="1812" s="19" customFormat="1" ht="13.35" customHeight="1" x14ac:dyDescent="0.2"/>
    <row r="1813" s="19" customFormat="1" ht="13.35" customHeight="1" x14ac:dyDescent="0.2"/>
    <row r="1814" s="19" customFormat="1" ht="13.35" customHeight="1" x14ac:dyDescent="0.2"/>
    <row r="1815" s="19" customFormat="1" ht="13.35" customHeight="1" x14ac:dyDescent="0.2"/>
    <row r="1816" s="19" customFormat="1" ht="13.35" customHeight="1" x14ac:dyDescent="0.2"/>
    <row r="1817" s="19" customFormat="1" ht="13.35" customHeight="1" x14ac:dyDescent="0.2"/>
    <row r="1818" s="19" customFormat="1" ht="13.35" customHeight="1" x14ac:dyDescent="0.2"/>
    <row r="1819" s="19" customFormat="1" ht="13.35" customHeight="1" x14ac:dyDescent="0.2"/>
    <row r="1820" s="19" customFormat="1" ht="13.35" customHeight="1" x14ac:dyDescent="0.2"/>
    <row r="1821" s="19" customFormat="1" ht="13.35" customHeight="1" x14ac:dyDescent="0.2"/>
    <row r="1822" s="19" customFormat="1" ht="13.35" customHeight="1" x14ac:dyDescent="0.2"/>
    <row r="1823" s="19" customFormat="1" ht="13.35" customHeight="1" x14ac:dyDescent="0.2"/>
    <row r="1824" s="19" customFormat="1" ht="13.35" customHeight="1" x14ac:dyDescent="0.2"/>
    <row r="1825" s="19" customFormat="1" ht="13.35" customHeight="1" x14ac:dyDescent="0.2"/>
    <row r="1826" s="19" customFormat="1" ht="13.35" customHeight="1" x14ac:dyDescent="0.2"/>
    <row r="1827" s="19" customFormat="1" ht="13.35" customHeight="1" x14ac:dyDescent="0.2"/>
    <row r="1828" s="19" customFormat="1" ht="13.35" customHeight="1" x14ac:dyDescent="0.2"/>
    <row r="1829" s="19" customFormat="1" ht="13.35" customHeight="1" x14ac:dyDescent="0.2"/>
    <row r="1830" s="19" customFormat="1" ht="13.35" customHeight="1" x14ac:dyDescent="0.2"/>
    <row r="1831" s="19" customFormat="1" ht="13.35" customHeight="1" x14ac:dyDescent="0.2"/>
    <row r="1832" s="19" customFormat="1" ht="13.35" customHeight="1" x14ac:dyDescent="0.2"/>
    <row r="1833" s="19" customFormat="1" ht="13.35" customHeight="1" x14ac:dyDescent="0.2"/>
    <row r="1834" s="19" customFormat="1" ht="13.35" customHeight="1" x14ac:dyDescent="0.2"/>
    <row r="1835" s="19" customFormat="1" ht="13.35" customHeight="1" x14ac:dyDescent="0.2"/>
    <row r="1836" s="19" customFormat="1" ht="13.35" customHeight="1" x14ac:dyDescent="0.2"/>
    <row r="1837" s="19" customFormat="1" ht="13.35" customHeight="1" x14ac:dyDescent="0.2"/>
    <row r="1838" s="19" customFormat="1" ht="13.35" customHeight="1" x14ac:dyDescent="0.2"/>
    <row r="1839" s="19" customFormat="1" ht="13.35" customHeight="1" x14ac:dyDescent="0.2"/>
    <row r="1840" s="19" customFormat="1" ht="13.35" customHeight="1" x14ac:dyDescent="0.2"/>
    <row r="1841" s="19" customFormat="1" ht="13.35" customHeight="1" x14ac:dyDescent="0.2"/>
    <row r="1842" s="19" customFormat="1" ht="13.35" customHeight="1" x14ac:dyDescent="0.2"/>
    <row r="1843" s="19" customFormat="1" ht="13.35" customHeight="1" x14ac:dyDescent="0.2"/>
    <row r="1844" s="19" customFormat="1" ht="13.35" customHeight="1" x14ac:dyDescent="0.2"/>
    <row r="1845" s="19" customFormat="1" ht="13.35" customHeight="1" x14ac:dyDescent="0.2"/>
    <row r="1846" s="19" customFormat="1" ht="13.35" customHeight="1" x14ac:dyDescent="0.2"/>
    <row r="1847" s="19" customFormat="1" ht="13.35" customHeight="1" x14ac:dyDescent="0.2"/>
    <row r="1848" s="19" customFormat="1" ht="13.35" customHeight="1" x14ac:dyDescent="0.2"/>
    <row r="1849" s="19" customFormat="1" ht="13.35" customHeight="1" x14ac:dyDescent="0.2"/>
    <row r="1850" s="19" customFormat="1" ht="13.35" customHeight="1" x14ac:dyDescent="0.2"/>
    <row r="1851" s="19" customFormat="1" ht="13.35" customHeight="1" x14ac:dyDescent="0.2"/>
    <row r="1852" s="19" customFormat="1" ht="13.35" customHeight="1" x14ac:dyDescent="0.2"/>
    <row r="1853" s="19" customFormat="1" ht="13.35" customHeight="1" x14ac:dyDescent="0.2"/>
    <row r="1854" s="19" customFormat="1" ht="13.35" customHeight="1" x14ac:dyDescent="0.2"/>
    <row r="1855" s="19" customFormat="1" ht="13.35" customHeight="1" x14ac:dyDescent="0.2"/>
    <row r="1856" s="19" customFormat="1" ht="13.35" customHeight="1" x14ac:dyDescent="0.2"/>
    <row r="1857" s="19" customFormat="1" ht="13.35" customHeight="1" x14ac:dyDescent="0.2"/>
    <row r="1858" s="19" customFormat="1" ht="13.35" customHeight="1" x14ac:dyDescent="0.2"/>
    <row r="1859" s="19" customFormat="1" ht="13.35" customHeight="1" x14ac:dyDescent="0.2"/>
    <row r="1860" s="19" customFormat="1" ht="13.35" customHeight="1" x14ac:dyDescent="0.2"/>
    <row r="1861" s="19" customFormat="1" ht="13.35" customHeight="1" x14ac:dyDescent="0.2"/>
    <row r="1862" s="19" customFormat="1" ht="13.35" customHeight="1" x14ac:dyDescent="0.2"/>
    <row r="1863" s="19" customFormat="1" ht="13.35" customHeight="1" x14ac:dyDescent="0.2"/>
    <row r="1864" s="19" customFormat="1" ht="13.35" customHeight="1" x14ac:dyDescent="0.2"/>
    <row r="1865" s="19" customFormat="1" ht="13.35" customHeight="1" x14ac:dyDescent="0.2"/>
    <row r="1866" s="19" customFormat="1" ht="13.35" customHeight="1" x14ac:dyDescent="0.2"/>
    <row r="1867" s="19" customFormat="1" ht="13.35" customHeight="1" x14ac:dyDescent="0.2"/>
    <row r="1868" s="19" customFormat="1" ht="13.35" customHeight="1" x14ac:dyDescent="0.2"/>
    <row r="1869" s="19" customFormat="1" ht="13.35" customHeight="1" x14ac:dyDescent="0.2"/>
    <row r="1870" s="19" customFormat="1" ht="13.35" customHeight="1" x14ac:dyDescent="0.2"/>
    <row r="1871" s="19" customFormat="1" ht="13.35" customHeight="1" x14ac:dyDescent="0.2"/>
    <row r="1872" s="19" customFormat="1" ht="13.35" customHeight="1" x14ac:dyDescent="0.2"/>
    <row r="1873" s="19" customFormat="1" ht="13.35" customHeight="1" x14ac:dyDescent="0.2"/>
    <row r="1874" s="19" customFormat="1" ht="13.35" customHeight="1" x14ac:dyDescent="0.2"/>
    <row r="1875" s="19" customFormat="1" ht="13.35" customHeight="1" x14ac:dyDescent="0.2"/>
    <row r="1876" s="19" customFormat="1" ht="13.35" customHeight="1" x14ac:dyDescent="0.2"/>
    <row r="1877" s="19" customFormat="1" ht="13.35" customHeight="1" x14ac:dyDescent="0.2"/>
    <row r="1878" s="19" customFormat="1" ht="13.35" customHeight="1" x14ac:dyDescent="0.2"/>
    <row r="1879" s="19" customFormat="1" ht="13.35" customHeight="1" x14ac:dyDescent="0.2"/>
    <row r="1880" s="19" customFormat="1" ht="13.35" customHeight="1" x14ac:dyDescent="0.2"/>
    <row r="1881" s="19" customFormat="1" ht="13.35" customHeight="1" x14ac:dyDescent="0.2"/>
    <row r="1882" s="19" customFormat="1" ht="13.35" customHeight="1" x14ac:dyDescent="0.2"/>
    <row r="1883" s="19" customFormat="1" ht="13.35" customHeight="1" x14ac:dyDescent="0.2"/>
    <row r="1884" s="19" customFormat="1" ht="13.35" customHeight="1" x14ac:dyDescent="0.2"/>
    <row r="1885" s="19" customFormat="1" ht="13.35" customHeight="1" x14ac:dyDescent="0.2"/>
    <row r="1886" s="19" customFormat="1" ht="13.35" customHeight="1" x14ac:dyDescent="0.2"/>
    <row r="1887" s="19" customFormat="1" ht="13.35" customHeight="1" x14ac:dyDescent="0.2"/>
    <row r="1888" s="19" customFormat="1" ht="13.35" customHeight="1" x14ac:dyDescent="0.2"/>
    <row r="1889" s="19" customFormat="1" ht="13.35" customHeight="1" x14ac:dyDescent="0.2"/>
    <row r="1890" s="19" customFormat="1" ht="13.35" customHeight="1" x14ac:dyDescent="0.2"/>
    <row r="1891" s="19" customFormat="1" ht="13.35" customHeight="1" x14ac:dyDescent="0.2"/>
    <row r="1892" s="19" customFormat="1" ht="13.35" customHeight="1" x14ac:dyDescent="0.2"/>
    <row r="1893" s="19" customFormat="1" ht="13.35" customHeight="1" x14ac:dyDescent="0.2"/>
    <row r="1894" s="19" customFormat="1" ht="13.35" customHeight="1" x14ac:dyDescent="0.2"/>
    <row r="1895" s="19" customFormat="1" ht="13.35" customHeight="1" x14ac:dyDescent="0.2"/>
    <row r="1896" s="19" customFormat="1" ht="13.35" customHeight="1" x14ac:dyDescent="0.2"/>
    <row r="1897" s="19" customFormat="1" ht="13.35" customHeight="1" x14ac:dyDescent="0.2"/>
    <row r="1898" s="19" customFormat="1" ht="13.35" customHeight="1" x14ac:dyDescent="0.2"/>
    <row r="1899" s="19" customFormat="1" ht="13.35" customHeight="1" x14ac:dyDescent="0.2"/>
    <row r="1900" s="19" customFormat="1" ht="13.35" customHeight="1" x14ac:dyDescent="0.2"/>
    <row r="1901" s="19" customFormat="1" ht="13.35" customHeight="1" x14ac:dyDescent="0.2"/>
    <row r="1902" s="19" customFormat="1" ht="13.35" customHeight="1" x14ac:dyDescent="0.2"/>
    <row r="1903" s="19" customFormat="1" ht="13.35" customHeight="1" x14ac:dyDescent="0.2"/>
    <row r="1904" s="19" customFormat="1" ht="13.35" customHeight="1" x14ac:dyDescent="0.2"/>
    <row r="1905" s="19" customFormat="1" ht="13.35" customHeight="1" x14ac:dyDescent="0.2"/>
    <row r="1906" s="19" customFormat="1" ht="13.35" customHeight="1" x14ac:dyDescent="0.2"/>
    <row r="1907" s="19" customFormat="1" ht="13.35" customHeight="1" x14ac:dyDescent="0.2"/>
    <row r="1908" s="19" customFormat="1" ht="13.35" customHeight="1" x14ac:dyDescent="0.2"/>
    <row r="1909" s="19" customFormat="1" ht="13.35" customHeight="1" x14ac:dyDescent="0.2"/>
    <row r="1910" s="19" customFormat="1" ht="13.35" customHeight="1" x14ac:dyDescent="0.2"/>
    <row r="1911" s="19" customFormat="1" ht="13.35" customHeight="1" x14ac:dyDescent="0.2"/>
    <row r="1912" s="19" customFormat="1" ht="13.35" customHeight="1" x14ac:dyDescent="0.2"/>
    <row r="1913" s="19" customFormat="1" ht="13.35" customHeight="1" x14ac:dyDescent="0.2"/>
    <row r="1914" s="19" customFormat="1" ht="13.35" customHeight="1" x14ac:dyDescent="0.2"/>
    <row r="1915" s="19" customFormat="1" ht="13.35" customHeight="1" x14ac:dyDescent="0.2"/>
    <row r="1916" s="19" customFormat="1" ht="13.35" customHeight="1" x14ac:dyDescent="0.2"/>
    <row r="1917" s="19" customFormat="1" ht="13.35" customHeight="1" x14ac:dyDescent="0.2"/>
    <row r="1918" s="19" customFormat="1" ht="13.35" customHeight="1" x14ac:dyDescent="0.2"/>
    <row r="1919" s="19" customFormat="1" ht="13.35" customHeight="1" x14ac:dyDescent="0.2"/>
    <row r="1920" s="19" customFormat="1" ht="13.35" customHeight="1" x14ac:dyDescent="0.2"/>
    <row r="1921" s="19" customFormat="1" ht="13.35" customHeight="1" x14ac:dyDescent="0.2"/>
    <row r="1922" s="19" customFormat="1" ht="13.35" customHeight="1" x14ac:dyDescent="0.2"/>
    <row r="1923" s="19" customFormat="1" ht="13.35" customHeight="1" x14ac:dyDescent="0.2"/>
    <row r="1924" s="19" customFormat="1" ht="13.35" customHeight="1" x14ac:dyDescent="0.2"/>
    <row r="1925" s="19" customFormat="1" ht="13.35" customHeight="1" x14ac:dyDescent="0.2"/>
    <row r="1926" s="19" customFormat="1" ht="13.35" customHeight="1" x14ac:dyDescent="0.2"/>
    <row r="1927" s="19" customFormat="1" ht="13.35" customHeight="1" x14ac:dyDescent="0.2"/>
    <row r="1928" s="19" customFormat="1" ht="13.35" customHeight="1" x14ac:dyDescent="0.2"/>
    <row r="1929" s="19" customFormat="1" ht="13.35" customHeight="1" x14ac:dyDescent="0.2"/>
    <row r="1930" s="19" customFormat="1" ht="13.35" customHeight="1" x14ac:dyDescent="0.2"/>
    <row r="1931" s="19" customFormat="1" ht="13.35" customHeight="1" x14ac:dyDescent="0.2"/>
    <row r="1932" s="19" customFormat="1" ht="13.35" customHeight="1" x14ac:dyDescent="0.2"/>
    <row r="1933" s="19" customFormat="1" ht="13.35" customHeight="1" x14ac:dyDescent="0.2"/>
    <row r="1934" s="19" customFormat="1" ht="13.35" customHeight="1" x14ac:dyDescent="0.2"/>
    <row r="1935" s="19" customFormat="1" ht="13.35" customHeight="1" x14ac:dyDescent="0.2"/>
    <row r="1936" s="19" customFormat="1" ht="13.35" customHeight="1" x14ac:dyDescent="0.2"/>
    <row r="1937" s="19" customFormat="1" ht="13.35" customHeight="1" x14ac:dyDescent="0.2"/>
    <row r="1938" s="19" customFormat="1" ht="13.35" customHeight="1" x14ac:dyDescent="0.2"/>
    <row r="1939" s="19" customFormat="1" ht="13.35" customHeight="1" x14ac:dyDescent="0.2"/>
    <row r="1940" s="19" customFormat="1" ht="13.35" customHeight="1" x14ac:dyDescent="0.2"/>
    <row r="1941" s="19" customFormat="1" ht="13.35" customHeight="1" x14ac:dyDescent="0.2"/>
    <row r="1942" s="19" customFormat="1" ht="13.35" customHeight="1" x14ac:dyDescent="0.2"/>
    <row r="1943" s="19" customFormat="1" ht="13.35" customHeight="1" x14ac:dyDescent="0.2"/>
    <row r="1944" s="19" customFormat="1" ht="13.35" customHeight="1" x14ac:dyDescent="0.2"/>
    <row r="1945" s="19" customFormat="1" ht="13.35" customHeight="1" x14ac:dyDescent="0.2"/>
    <row r="1946" s="19" customFormat="1" ht="13.35" customHeight="1" x14ac:dyDescent="0.2"/>
    <row r="1947" s="19" customFormat="1" ht="13.35" customHeight="1" x14ac:dyDescent="0.2"/>
    <row r="1948" s="19" customFormat="1" ht="13.35" customHeight="1" x14ac:dyDescent="0.2"/>
    <row r="1949" s="19" customFormat="1" ht="13.35" customHeight="1" x14ac:dyDescent="0.2"/>
    <row r="1950" s="19" customFormat="1" ht="13.35" customHeight="1" x14ac:dyDescent="0.2"/>
    <row r="1951" s="19" customFormat="1" ht="13.35" customHeight="1" x14ac:dyDescent="0.2"/>
    <row r="1952" s="19" customFormat="1" ht="13.35" customHeight="1" x14ac:dyDescent="0.2"/>
    <row r="1953" s="19" customFormat="1" ht="13.35" customHeight="1" x14ac:dyDescent="0.2"/>
    <row r="1954" s="19" customFormat="1" ht="13.35" customHeight="1" x14ac:dyDescent="0.2"/>
    <row r="1955" s="19" customFormat="1" ht="13.35" customHeight="1" x14ac:dyDescent="0.2"/>
    <row r="1956" s="19" customFormat="1" ht="13.35" customHeight="1" x14ac:dyDescent="0.2"/>
    <row r="1957" s="19" customFormat="1" ht="13.35" customHeight="1" x14ac:dyDescent="0.2"/>
    <row r="1958" s="19" customFormat="1" ht="13.35" customHeight="1" x14ac:dyDescent="0.2"/>
    <row r="1959" s="19" customFormat="1" ht="13.35" customHeight="1" x14ac:dyDescent="0.2"/>
    <row r="1960" s="19" customFormat="1" ht="13.35" customHeight="1" x14ac:dyDescent="0.2"/>
    <row r="1961" s="19" customFormat="1" ht="13.35" customHeight="1" x14ac:dyDescent="0.2"/>
    <row r="1962" s="19" customFormat="1" ht="13.35" customHeight="1" x14ac:dyDescent="0.2"/>
    <row r="1963" s="19" customFormat="1" ht="13.35" customHeight="1" x14ac:dyDescent="0.2"/>
    <row r="1964" s="19" customFormat="1" ht="13.35" customHeight="1" x14ac:dyDescent="0.2"/>
    <row r="1965" s="19" customFormat="1" ht="13.35" customHeight="1" x14ac:dyDescent="0.2"/>
    <row r="1966" s="19" customFormat="1" ht="13.35" customHeight="1" x14ac:dyDescent="0.2"/>
    <row r="1967" s="19" customFormat="1" ht="13.35" customHeight="1" x14ac:dyDescent="0.2"/>
    <row r="1968" s="19" customFormat="1" ht="13.35" customHeight="1" x14ac:dyDescent="0.2"/>
    <row r="1969" s="19" customFormat="1" ht="13.35" customHeight="1" x14ac:dyDescent="0.2"/>
    <row r="1970" s="19" customFormat="1" ht="13.35" customHeight="1" x14ac:dyDescent="0.2"/>
    <row r="1971" s="19" customFormat="1" ht="13.35" customHeight="1" x14ac:dyDescent="0.2"/>
    <row r="1972" s="19" customFormat="1" ht="13.35" customHeight="1" x14ac:dyDescent="0.2"/>
    <row r="1973" s="19" customFormat="1" ht="13.35" customHeight="1" x14ac:dyDescent="0.2"/>
    <row r="1974" s="19" customFormat="1" ht="13.35" customHeight="1" x14ac:dyDescent="0.2"/>
    <row r="1975" s="19" customFormat="1" ht="13.35" customHeight="1" x14ac:dyDescent="0.2"/>
    <row r="1976" s="19" customFormat="1" ht="13.35" customHeight="1" x14ac:dyDescent="0.2"/>
    <row r="1977" s="19" customFormat="1" ht="13.35" customHeight="1" x14ac:dyDescent="0.2"/>
    <row r="1978" s="19" customFormat="1" ht="13.35" customHeight="1" x14ac:dyDescent="0.2"/>
    <row r="1979" s="19" customFormat="1" ht="13.35" customHeight="1" x14ac:dyDescent="0.2"/>
    <row r="1980" s="19" customFormat="1" ht="13.35" customHeight="1" x14ac:dyDescent="0.2"/>
    <row r="1981" s="19" customFormat="1" ht="13.35" customHeight="1" x14ac:dyDescent="0.2"/>
    <row r="1982" s="19" customFormat="1" ht="13.35" customHeight="1" x14ac:dyDescent="0.2"/>
    <row r="1983" s="19" customFormat="1" ht="13.35" customHeight="1" x14ac:dyDescent="0.2"/>
    <row r="1984" s="19" customFormat="1" ht="13.35" customHeight="1" x14ac:dyDescent="0.2"/>
    <row r="1985" s="19" customFormat="1" ht="13.35" customHeight="1" x14ac:dyDescent="0.2"/>
    <row r="1986" s="19" customFormat="1" ht="13.35" customHeight="1" x14ac:dyDescent="0.2"/>
    <row r="1987" s="19" customFormat="1" ht="13.35" customHeight="1" x14ac:dyDescent="0.2"/>
    <row r="1988" s="19" customFormat="1" ht="13.35" customHeight="1" x14ac:dyDescent="0.2"/>
    <row r="1989" s="19" customFormat="1" ht="13.35" customHeight="1" x14ac:dyDescent="0.2"/>
    <row r="1990" s="19" customFormat="1" ht="13.35" customHeight="1" x14ac:dyDescent="0.2"/>
    <row r="1991" s="19" customFormat="1" ht="13.35" customHeight="1" x14ac:dyDescent="0.2"/>
    <row r="1992" s="19" customFormat="1" ht="13.35" customHeight="1" x14ac:dyDescent="0.2"/>
    <row r="1993" s="19" customFormat="1" ht="13.35" customHeight="1" x14ac:dyDescent="0.2"/>
    <row r="1994" s="19" customFormat="1" ht="13.35" customHeight="1" x14ac:dyDescent="0.2"/>
    <row r="1995" s="19" customFormat="1" ht="13.35" customHeight="1" x14ac:dyDescent="0.2"/>
    <row r="1996" s="19" customFormat="1" ht="13.35" customHeight="1" x14ac:dyDescent="0.2"/>
    <row r="1997" s="19" customFormat="1" ht="13.35" customHeight="1" x14ac:dyDescent="0.2"/>
    <row r="1998" s="19" customFormat="1" ht="13.35" customHeight="1" x14ac:dyDescent="0.2"/>
    <row r="1999" s="19" customFormat="1" ht="13.35" customHeight="1" x14ac:dyDescent="0.2"/>
    <row r="2000" s="19" customFormat="1" ht="13.35" customHeight="1" x14ac:dyDescent="0.2"/>
    <row r="2001" s="19" customFormat="1" ht="13.35" customHeight="1" x14ac:dyDescent="0.2"/>
    <row r="2002" s="19" customFormat="1" ht="13.35" customHeight="1" x14ac:dyDescent="0.2"/>
    <row r="2003" s="19" customFormat="1" ht="13.35" customHeight="1" x14ac:dyDescent="0.2"/>
    <row r="2004" s="19" customFormat="1" ht="13.35" customHeight="1" x14ac:dyDescent="0.2"/>
    <row r="2005" s="19" customFormat="1" ht="13.35" customHeight="1" x14ac:dyDescent="0.2"/>
    <row r="2006" s="19" customFormat="1" ht="13.35" customHeight="1" x14ac:dyDescent="0.2"/>
    <row r="2007" s="19" customFormat="1" ht="13.35" customHeight="1" x14ac:dyDescent="0.2"/>
    <row r="2008" s="19" customFormat="1" ht="13.35" customHeight="1" x14ac:dyDescent="0.2"/>
    <row r="2009" s="19" customFormat="1" ht="13.35" customHeight="1" x14ac:dyDescent="0.2"/>
    <row r="2010" s="19" customFormat="1" ht="13.35" customHeight="1" x14ac:dyDescent="0.2"/>
    <row r="2011" s="19" customFormat="1" ht="13.35" customHeight="1" x14ac:dyDescent="0.2"/>
    <row r="2012" s="19" customFormat="1" ht="13.35" customHeight="1" x14ac:dyDescent="0.2"/>
    <row r="2013" s="19" customFormat="1" ht="13.35" customHeight="1" x14ac:dyDescent="0.2"/>
    <row r="2014" s="19" customFormat="1" ht="13.35" customHeight="1" x14ac:dyDescent="0.2"/>
    <row r="2015" s="19" customFormat="1" ht="13.35" customHeight="1" x14ac:dyDescent="0.2"/>
    <row r="2016" s="19" customFormat="1" ht="13.35" customHeight="1" x14ac:dyDescent="0.2"/>
    <row r="2017" s="19" customFormat="1" ht="13.35" customHeight="1" x14ac:dyDescent="0.2"/>
    <row r="2018" s="19" customFormat="1" ht="13.35" customHeight="1" x14ac:dyDescent="0.2"/>
    <row r="2019" s="19" customFormat="1" ht="13.35" customHeight="1" x14ac:dyDescent="0.2"/>
    <row r="2020" s="19" customFormat="1" ht="13.35" customHeight="1" x14ac:dyDescent="0.2"/>
    <row r="2021" s="19" customFormat="1" ht="13.35" customHeight="1" x14ac:dyDescent="0.2"/>
    <row r="2022" s="19" customFormat="1" ht="13.35" customHeight="1" x14ac:dyDescent="0.2"/>
    <row r="2023" s="19" customFormat="1" ht="13.35" customHeight="1" x14ac:dyDescent="0.2"/>
    <row r="2024" s="19" customFormat="1" ht="13.35" customHeight="1" x14ac:dyDescent="0.2"/>
    <row r="2025" s="19" customFormat="1" ht="13.35" customHeight="1" x14ac:dyDescent="0.2"/>
    <row r="2026" s="19" customFormat="1" ht="13.35" customHeight="1" x14ac:dyDescent="0.2"/>
    <row r="2027" s="19" customFormat="1" ht="13.35" customHeight="1" x14ac:dyDescent="0.2"/>
    <row r="2028" s="19" customFormat="1" ht="13.35" customHeight="1" x14ac:dyDescent="0.2"/>
    <row r="2029" s="19" customFormat="1" ht="13.35" customHeight="1" x14ac:dyDescent="0.2"/>
    <row r="2030" s="19" customFormat="1" ht="13.35" customHeight="1" x14ac:dyDescent="0.2"/>
    <row r="2031" s="19" customFormat="1" ht="13.35" customHeight="1" x14ac:dyDescent="0.2"/>
    <row r="2032" s="19" customFormat="1" ht="13.35" customHeight="1" x14ac:dyDescent="0.2"/>
    <row r="2033" s="19" customFormat="1" ht="13.35" customHeight="1" x14ac:dyDescent="0.2"/>
    <row r="2034" s="19" customFormat="1" ht="13.35" customHeight="1" x14ac:dyDescent="0.2"/>
    <row r="2035" s="19" customFormat="1" ht="13.35" customHeight="1" x14ac:dyDescent="0.2"/>
    <row r="2036" s="19" customFormat="1" ht="13.35" customHeight="1" x14ac:dyDescent="0.2"/>
    <row r="2037" s="19" customFormat="1" ht="13.35" customHeight="1" x14ac:dyDescent="0.2"/>
    <row r="2038" s="19" customFormat="1" ht="13.35" customHeight="1" x14ac:dyDescent="0.2"/>
    <row r="2039" s="19" customFormat="1" ht="13.35" customHeight="1" x14ac:dyDescent="0.2"/>
    <row r="2040" s="19" customFormat="1" ht="13.35" customHeight="1" x14ac:dyDescent="0.2"/>
    <row r="2041" s="19" customFormat="1" ht="13.35" customHeight="1" x14ac:dyDescent="0.2"/>
    <row r="2042" s="19" customFormat="1" ht="13.35" customHeight="1" x14ac:dyDescent="0.2"/>
    <row r="2043" s="19" customFormat="1" ht="13.35" customHeight="1" x14ac:dyDescent="0.2"/>
    <row r="2044" s="19" customFormat="1" ht="13.35" customHeight="1" x14ac:dyDescent="0.2"/>
    <row r="2045" s="19" customFormat="1" ht="13.35" customHeight="1" x14ac:dyDescent="0.2"/>
    <row r="2046" s="19" customFormat="1" ht="13.35" customHeight="1" x14ac:dyDescent="0.2"/>
    <row r="2047" s="19" customFormat="1" ht="13.35" customHeight="1" x14ac:dyDescent="0.2"/>
    <row r="2048" s="19" customFormat="1" ht="13.35" customHeight="1" x14ac:dyDescent="0.2"/>
    <row r="2049" s="19" customFormat="1" ht="13.35" customHeight="1" x14ac:dyDescent="0.2"/>
    <row r="2050" s="19" customFormat="1" ht="13.35" customHeight="1" x14ac:dyDescent="0.2"/>
    <row r="2051" s="19" customFormat="1" ht="13.35" customHeight="1" x14ac:dyDescent="0.2"/>
    <row r="2052" s="19" customFormat="1" ht="13.35" customHeight="1" x14ac:dyDescent="0.2"/>
    <row r="2053" s="19" customFormat="1" ht="13.35" customHeight="1" x14ac:dyDescent="0.2"/>
    <row r="2054" s="19" customFormat="1" ht="13.35" customHeight="1" x14ac:dyDescent="0.2"/>
    <row r="2055" s="19" customFormat="1" ht="13.35" customHeight="1" x14ac:dyDescent="0.2"/>
    <row r="2056" s="19" customFormat="1" ht="13.35" customHeight="1" x14ac:dyDescent="0.2"/>
    <row r="2057" s="19" customFormat="1" ht="13.35" customHeight="1" x14ac:dyDescent="0.2"/>
    <row r="2058" s="19" customFormat="1" ht="13.35" customHeight="1" x14ac:dyDescent="0.2"/>
    <row r="2059" s="19" customFormat="1" ht="13.35" customHeight="1" x14ac:dyDescent="0.2"/>
    <row r="2060" s="19" customFormat="1" ht="13.35" customHeight="1" x14ac:dyDescent="0.2"/>
    <row r="2061" s="19" customFormat="1" ht="13.35" customHeight="1" x14ac:dyDescent="0.2"/>
    <row r="2062" s="19" customFormat="1" ht="13.35" customHeight="1" x14ac:dyDescent="0.2"/>
    <row r="2063" s="19" customFormat="1" ht="13.35" customHeight="1" x14ac:dyDescent="0.2"/>
    <row r="2064" s="19" customFormat="1" ht="13.35" customHeight="1" x14ac:dyDescent="0.2"/>
    <row r="2065" s="19" customFormat="1" ht="13.35" customHeight="1" x14ac:dyDescent="0.2"/>
    <row r="2066" s="19" customFormat="1" ht="13.35" customHeight="1" x14ac:dyDescent="0.2"/>
    <row r="2067" s="19" customFormat="1" ht="13.35" customHeight="1" x14ac:dyDescent="0.2"/>
    <row r="2068" s="19" customFormat="1" ht="13.35" customHeight="1" x14ac:dyDescent="0.2"/>
    <row r="2069" s="19" customFormat="1" ht="13.35" customHeight="1" x14ac:dyDescent="0.2"/>
    <row r="2070" s="19" customFormat="1" ht="13.35" customHeight="1" x14ac:dyDescent="0.2"/>
    <row r="2071" s="19" customFormat="1" ht="13.35" customHeight="1" x14ac:dyDescent="0.2"/>
    <row r="2072" s="19" customFormat="1" ht="13.35" customHeight="1" x14ac:dyDescent="0.2"/>
    <row r="2073" s="19" customFormat="1" ht="13.35" customHeight="1" x14ac:dyDescent="0.2"/>
    <row r="2074" s="19" customFormat="1" ht="13.35" customHeight="1" x14ac:dyDescent="0.2"/>
    <row r="2075" s="19" customFormat="1" ht="13.35" customHeight="1" x14ac:dyDescent="0.2"/>
    <row r="2076" s="19" customFormat="1" ht="13.35" customHeight="1" x14ac:dyDescent="0.2"/>
    <row r="2077" s="19" customFormat="1" ht="13.35" customHeight="1" x14ac:dyDescent="0.2"/>
    <row r="2078" s="19" customFormat="1" ht="13.35" customHeight="1" x14ac:dyDescent="0.2"/>
    <row r="2079" s="19" customFormat="1" ht="13.35" customHeight="1" x14ac:dyDescent="0.2"/>
    <row r="2080" s="19" customFormat="1" ht="13.35" customHeight="1" x14ac:dyDescent="0.2"/>
    <row r="2081" s="19" customFormat="1" ht="13.35" customHeight="1" x14ac:dyDescent="0.2"/>
    <row r="2082" s="19" customFormat="1" ht="13.35" customHeight="1" x14ac:dyDescent="0.2"/>
    <row r="2083" s="19" customFormat="1" ht="13.35" customHeight="1" x14ac:dyDescent="0.2"/>
    <row r="2084" s="19" customFormat="1" ht="13.35" customHeight="1" x14ac:dyDescent="0.2"/>
    <row r="2085" s="19" customFormat="1" ht="13.35" customHeight="1" x14ac:dyDescent="0.2"/>
    <row r="2086" s="19" customFormat="1" ht="13.35" customHeight="1" x14ac:dyDescent="0.2"/>
    <row r="2087" s="19" customFormat="1" ht="13.35" customHeight="1" x14ac:dyDescent="0.2"/>
    <row r="2088" s="19" customFormat="1" ht="13.35" customHeight="1" x14ac:dyDescent="0.2"/>
    <row r="2089" s="19" customFormat="1" ht="13.35" customHeight="1" x14ac:dyDescent="0.2"/>
    <row r="2090" s="19" customFormat="1" ht="13.35" customHeight="1" x14ac:dyDescent="0.2"/>
    <row r="2091" s="19" customFormat="1" ht="13.35" customHeight="1" x14ac:dyDescent="0.2"/>
    <row r="2092" s="19" customFormat="1" ht="13.35" customHeight="1" x14ac:dyDescent="0.2"/>
    <row r="2093" s="19" customFormat="1" ht="13.35" customHeight="1" x14ac:dyDescent="0.2"/>
    <row r="2094" s="19" customFormat="1" ht="13.35" customHeight="1" x14ac:dyDescent="0.2"/>
    <row r="2095" s="19" customFormat="1" ht="13.35" customHeight="1" x14ac:dyDescent="0.2"/>
    <row r="2096" s="19" customFormat="1" ht="13.35" customHeight="1" x14ac:dyDescent="0.2"/>
    <row r="2097" s="19" customFormat="1" ht="13.35" customHeight="1" x14ac:dyDescent="0.2"/>
    <row r="2098" s="19" customFormat="1" ht="13.35" customHeight="1" x14ac:dyDescent="0.2"/>
    <row r="2099" s="19" customFormat="1" ht="13.35" customHeight="1" x14ac:dyDescent="0.2"/>
    <row r="2100" s="19" customFormat="1" ht="13.35" customHeight="1" x14ac:dyDescent="0.2"/>
    <row r="2101" s="19" customFormat="1" ht="13.35" customHeight="1" x14ac:dyDescent="0.2"/>
    <row r="2102" s="19" customFormat="1" ht="13.35" customHeight="1" x14ac:dyDescent="0.2"/>
    <row r="2103" s="19" customFormat="1" ht="13.35" customHeight="1" x14ac:dyDescent="0.2"/>
    <row r="2104" s="19" customFormat="1" ht="13.35" customHeight="1" x14ac:dyDescent="0.2"/>
    <row r="2105" s="19" customFormat="1" ht="13.35" customHeight="1" x14ac:dyDescent="0.2"/>
    <row r="2106" s="19" customFormat="1" ht="13.35" customHeight="1" x14ac:dyDescent="0.2"/>
    <row r="2107" s="19" customFormat="1" ht="13.35" customHeight="1" x14ac:dyDescent="0.2"/>
    <row r="2108" s="19" customFormat="1" ht="13.35" customHeight="1" x14ac:dyDescent="0.2"/>
    <row r="2109" s="19" customFormat="1" ht="13.35" customHeight="1" x14ac:dyDescent="0.2"/>
    <row r="2110" s="19" customFormat="1" ht="13.35" customHeight="1" x14ac:dyDescent="0.2"/>
    <row r="2111" s="19" customFormat="1" ht="13.35" customHeight="1" x14ac:dyDescent="0.2"/>
    <row r="2112" s="19" customFormat="1" ht="13.35" customHeight="1" x14ac:dyDescent="0.2"/>
    <row r="2113" s="19" customFormat="1" ht="13.35" customHeight="1" x14ac:dyDescent="0.2"/>
    <row r="2114" s="19" customFormat="1" ht="13.35" customHeight="1" x14ac:dyDescent="0.2"/>
    <row r="2115" s="19" customFormat="1" ht="13.35" customHeight="1" x14ac:dyDescent="0.2"/>
    <row r="2116" s="19" customFormat="1" ht="13.35" customHeight="1" x14ac:dyDescent="0.2"/>
    <row r="2117" s="19" customFormat="1" ht="13.35" customHeight="1" x14ac:dyDescent="0.2"/>
    <row r="2118" s="19" customFormat="1" ht="13.35" customHeight="1" x14ac:dyDescent="0.2"/>
    <row r="2119" s="19" customFormat="1" ht="13.35" customHeight="1" x14ac:dyDescent="0.2"/>
    <row r="2120" s="19" customFormat="1" ht="13.35" customHeight="1" x14ac:dyDescent="0.2"/>
    <row r="2121" s="19" customFormat="1" ht="13.35" customHeight="1" x14ac:dyDescent="0.2"/>
    <row r="2122" s="19" customFormat="1" ht="13.35" customHeight="1" x14ac:dyDescent="0.2"/>
    <row r="2123" s="19" customFormat="1" ht="13.35" customHeight="1" x14ac:dyDescent="0.2"/>
    <row r="2124" s="19" customFormat="1" ht="13.35" customHeight="1" x14ac:dyDescent="0.2"/>
    <row r="2125" s="19" customFormat="1" ht="13.35" customHeight="1" x14ac:dyDescent="0.2"/>
    <row r="2126" s="19" customFormat="1" ht="13.35" customHeight="1" x14ac:dyDescent="0.2"/>
    <row r="2127" s="19" customFormat="1" ht="13.35" customHeight="1" x14ac:dyDescent="0.2"/>
    <row r="2128" s="19" customFormat="1" ht="13.35" customHeight="1" x14ac:dyDescent="0.2"/>
    <row r="2129" s="19" customFormat="1" ht="13.35" customHeight="1" x14ac:dyDescent="0.2"/>
    <row r="2130" s="19" customFormat="1" ht="13.35" customHeight="1" x14ac:dyDescent="0.2"/>
    <row r="2131" s="19" customFormat="1" ht="13.35" customHeight="1" x14ac:dyDescent="0.2"/>
    <row r="2132" s="19" customFormat="1" ht="13.35" customHeight="1" x14ac:dyDescent="0.2"/>
    <row r="2133" s="19" customFormat="1" ht="13.35" customHeight="1" x14ac:dyDescent="0.2"/>
    <row r="2134" s="19" customFormat="1" ht="13.35" customHeight="1" x14ac:dyDescent="0.2"/>
    <row r="2135" s="19" customFormat="1" ht="13.35" customHeight="1" x14ac:dyDescent="0.2"/>
    <row r="2136" s="19" customFormat="1" ht="13.35" customHeight="1" x14ac:dyDescent="0.2"/>
    <row r="2137" s="19" customFormat="1" ht="13.35" customHeight="1" x14ac:dyDescent="0.2"/>
    <row r="2138" s="19" customFormat="1" ht="13.35" customHeight="1" x14ac:dyDescent="0.2"/>
    <row r="2139" s="19" customFormat="1" ht="13.35" customHeight="1" x14ac:dyDescent="0.2"/>
    <row r="2140" s="19" customFormat="1" ht="13.35" customHeight="1" x14ac:dyDescent="0.2"/>
    <row r="2141" s="19" customFormat="1" ht="13.35" customHeight="1" x14ac:dyDescent="0.2"/>
    <row r="2142" s="19" customFormat="1" ht="13.35" customHeight="1" x14ac:dyDescent="0.2"/>
    <row r="2143" s="19" customFormat="1" ht="13.35" customHeight="1" x14ac:dyDescent="0.2"/>
    <row r="2144" s="19" customFormat="1" ht="13.35" customHeight="1" x14ac:dyDescent="0.2"/>
    <row r="2145" s="19" customFormat="1" ht="13.35" customHeight="1" x14ac:dyDescent="0.2"/>
    <row r="2146" s="19" customFormat="1" ht="13.35" customHeight="1" x14ac:dyDescent="0.2"/>
    <row r="2147" s="19" customFormat="1" ht="13.35" customHeight="1" x14ac:dyDescent="0.2"/>
    <row r="2148" s="19" customFormat="1" ht="13.35" customHeight="1" x14ac:dyDescent="0.2"/>
    <row r="2149" s="19" customFormat="1" ht="13.35" customHeight="1" x14ac:dyDescent="0.2"/>
    <row r="2150" s="19" customFormat="1" ht="13.35" customHeight="1" x14ac:dyDescent="0.2"/>
    <row r="2151" s="19" customFormat="1" ht="13.35" customHeight="1" x14ac:dyDescent="0.2"/>
    <row r="2152" s="19" customFormat="1" ht="13.35" customHeight="1" x14ac:dyDescent="0.2"/>
    <row r="2153" s="19" customFormat="1" ht="13.35" customHeight="1" x14ac:dyDescent="0.2"/>
    <row r="2154" s="19" customFormat="1" ht="13.35" customHeight="1" x14ac:dyDescent="0.2"/>
    <row r="2155" s="19" customFormat="1" ht="13.35" customHeight="1" x14ac:dyDescent="0.2"/>
    <row r="2156" s="19" customFormat="1" ht="13.35" customHeight="1" x14ac:dyDescent="0.2"/>
    <row r="2157" s="19" customFormat="1" ht="13.35" customHeight="1" x14ac:dyDescent="0.2"/>
    <row r="2158" s="19" customFormat="1" ht="13.35" customHeight="1" x14ac:dyDescent="0.2"/>
    <row r="2159" s="19" customFormat="1" ht="13.35" customHeight="1" x14ac:dyDescent="0.2"/>
    <row r="2160" s="19" customFormat="1" ht="13.35" customHeight="1" x14ac:dyDescent="0.2"/>
    <row r="2161" s="19" customFormat="1" ht="13.35" customHeight="1" x14ac:dyDescent="0.2"/>
    <row r="2162" s="19" customFormat="1" ht="13.35" customHeight="1" x14ac:dyDescent="0.2"/>
    <row r="2163" s="19" customFormat="1" ht="13.35" customHeight="1" x14ac:dyDescent="0.2"/>
    <row r="2164" s="19" customFormat="1" ht="13.35" customHeight="1" x14ac:dyDescent="0.2"/>
    <row r="2165" s="19" customFormat="1" ht="13.35" customHeight="1" x14ac:dyDescent="0.2"/>
    <row r="2166" s="19" customFormat="1" ht="13.35" customHeight="1" x14ac:dyDescent="0.2"/>
    <row r="2167" s="19" customFormat="1" ht="13.35" customHeight="1" x14ac:dyDescent="0.2"/>
    <row r="2168" s="19" customFormat="1" ht="13.35" customHeight="1" x14ac:dyDescent="0.2"/>
    <row r="2169" s="19" customFormat="1" ht="13.35" customHeight="1" x14ac:dyDescent="0.2"/>
    <row r="2170" s="19" customFormat="1" ht="13.35" customHeight="1" x14ac:dyDescent="0.2"/>
    <row r="2171" s="19" customFormat="1" ht="13.35" customHeight="1" x14ac:dyDescent="0.2"/>
    <row r="2172" s="19" customFormat="1" ht="13.35" customHeight="1" x14ac:dyDescent="0.2"/>
    <row r="2173" s="19" customFormat="1" ht="13.35" customHeight="1" x14ac:dyDescent="0.2"/>
    <row r="2174" s="19" customFormat="1" ht="13.35" customHeight="1" x14ac:dyDescent="0.2"/>
    <row r="2175" s="19" customFormat="1" ht="13.35" customHeight="1" x14ac:dyDescent="0.2"/>
    <row r="2176" s="19" customFormat="1" ht="13.35" customHeight="1" x14ac:dyDescent="0.2"/>
    <row r="2177" s="19" customFormat="1" ht="13.35" customHeight="1" x14ac:dyDescent="0.2"/>
    <row r="2178" s="19" customFormat="1" ht="13.35" customHeight="1" x14ac:dyDescent="0.2"/>
    <row r="2179" s="19" customFormat="1" ht="13.35" customHeight="1" x14ac:dyDescent="0.2"/>
    <row r="2180" s="19" customFormat="1" ht="13.35" customHeight="1" x14ac:dyDescent="0.2"/>
    <row r="2181" s="19" customFormat="1" ht="13.35" customHeight="1" x14ac:dyDescent="0.2"/>
    <row r="2182" s="19" customFormat="1" ht="13.35" customHeight="1" x14ac:dyDescent="0.2"/>
    <row r="2183" s="19" customFormat="1" ht="13.35" customHeight="1" x14ac:dyDescent="0.2"/>
    <row r="2184" s="19" customFormat="1" ht="13.35" customHeight="1" x14ac:dyDescent="0.2"/>
    <row r="2185" s="19" customFormat="1" ht="13.35" customHeight="1" x14ac:dyDescent="0.2"/>
    <row r="2186" s="19" customFormat="1" ht="13.35" customHeight="1" x14ac:dyDescent="0.2"/>
    <row r="2187" s="19" customFormat="1" ht="13.35" customHeight="1" x14ac:dyDescent="0.2"/>
    <row r="2188" s="19" customFormat="1" ht="13.35" customHeight="1" x14ac:dyDescent="0.2"/>
    <row r="2189" s="19" customFormat="1" ht="13.35" customHeight="1" x14ac:dyDescent="0.2"/>
    <row r="2190" s="19" customFormat="1" ht="13.35" customHeight="1" x14ac:dyDescent="0.2"/>
    <row r="2191" s="19" customFormat="1" ht="13.35" customHeight="1" x14ac:dyDescent="0.2"/>
    <row r="2192" s="19" customFormat="1" ht="13.35" customHeight="1" x14ac:dyDescent="0.2"/>
    <row r="2193" s="19" customFormat="1" ht="13.35" customHeight="1" x14ac:dyDescent="0.2"/>
    <row r="2194" s="19" customFormat="1" ht="13.35" customHeight="1" x14ac:dyDescent="0.2"/>
    <row r="2195" s="19" customFormat="1" ht="13.35" customHeight="1" x14ac:dyDescent="0.2"/>
    <row r="2196" s="19" customFormat="1" ht="13.35" customHeight="1" x14ac:dyDescent="0.2"/>
    <row r="2197" s="19" customFormat="1" ht="13.35" customHeight="1" x14ac:dyDescent="0.2"/>
    <row r="2198" s="19" customFormat="1" ht="13.35" customHeight="1" x14ac:dyDescent="0.2"/>
    <row r="2199" s="19" customFormat="1" ht="13.35" customHeight="1" x14ac:dyDescent="0.2"/>
    <row r="2200" s="19" customFormat="1" ht="13.35" customHeight="1" x14ac:dyDescent="0.2"/>
    <row r="2201" s="19" customFormat="1" ht="13.35" customHeight="1" x14ac:dyDescent="0.2"/>
    <row r="2202" s="19" customFormat="1" ht="13.35" customHeight="1" x14ac:dyDescent="0.2"/>
    <row r="2203" s="19" customFormat="1" ht="13.35" customHeight="1" x14ac:dyDescent="0.2"/>
    <row r="2204" s="19" customFormat="1" ht="13.35" customHeight="1" x14ac:dyDescent="0.2"/>
    <row r="2205" s="19" customFormat="1" ht="13.35" customHeight="1" x14ac:dyDescent="0.2"/>
    <row r="2206" s="19" customFormat="1" ht="13.35" customHeight="1" x14ac:dyDescent="0.2"/>
    <row r="2207" s="19" customFormat="1" ht="13.35" customHeight="1" x14ac:dyDescent="0.2"/>
    <row r="2208" s="19" customFormat="1" ht="13.35" customHeight="1" x14ac:dyDescent="0.2"/>
    <row r="2209" s="19" customFormat="1" ht="13.35" customHeight="1" x14ac:dyDescent="0.2"/>
    <row r="2210" s="19" customFormat="1" ht="13.35" customHeight="1" x14ac:dyDescent="0.2"/>
    <row r="2211" s="19" customFormat="1" ht="13.35" customHeight="1" x14ac:dyDescent="0.2"/>
    <row r="2212" s="19" customFormat="1" ht="13.35" customHeight="1" x14ac:dyDescent="0.2"/>
    <row r="2213" s="19" customFormat="1" ht="13.35" customHeight="1" x14ac:dyDescent="0.2"/>
    <row r="2214" s="19" customFormat="1" ht="13.35" customHeight="1" x14ac:dyDescent="0.2"/>
    <row r="2215" s="19" customFormat="1" ht="13.35" customHeight="1" x14ac:dyDescent="0.2"/>
    <row r="2216" s="19" customFormat="1" ht="13.35" customHeight="1" x14ac:dyDescent="0.2"/>
    <row r="2217" s="19" customFormat="1" ht="13.35" customHeight="1" x14ac:dyDescent="0.2"/>
    <row r="2218" s="19" customFormat="1" ht="13.35" customHeight="1" x14ac:dyDescent="0.2"/>
    <row r="2219" s="19" customFormat="1" ht="13.35" customHeight="1" x14ac:dyDescent="0.2"/>
    <row r="2220" s="19" customFormat="1" ht="13.35" customHeight="1" x14ac:dyDescent="0.2"/>
    <row r="2221" s="19" customFormat="1" ht="13.35" customHeight="1" x14ac:dyDescent="0.2"/>
    <row r="2222" s="19" customFormat="1" ht="13.35" customHeight="1" x14ac:dyDescent="0.2"/>
    <row r="2223" s="19" customFormat="1" ht="13.35" customHeight="1" x14ac:dyDescent="0.2"/>
    <row r="2224" s="19" customFormat="1" ht="13.35" customHeight="1" x14ac:dyDescent="0.2"/>
    <row r="2225" s="19" customFormat="1" ht="13.35" customHeight="1" x14ac:dyDescent="0.2"/>
    <row r="2226" s="19" customFormat="1" ht="13.35" customHeight="1" x14ac:dyDescent="0.2"/>
    <row r="2227" s="19" customFormat="1" ht="13.35" customHeight="1" x14ac:dyDescent="0.2"/>
    <row r="2228" s="19" customFormat="1" ht="13.35" customHeight="1" x14ac:dyDescent="0.2"/>
    <row r="2229" s="19" customFormat="1" ht="13.35" customHeight="1" x14ac:dyDescent="0.2"/>
    <row r="2230" s="19" customFormat="1" ht="13.35" customHeight="1" x14ac:dyDescent="0.2"/>
    <row r="2231" s="19" customFormat="1" ht="13.35" customHeight="1" x14ac:dyDescent="0.2"/>
    <row r="2232" s="19" customFormat="1" ht="13.35" customHeight="1" x14ac:dyDescent="0.2"/>
    <row r="2233" s="19" customFormat="1" ht="13.35" customHeight="1" x14ac:dyDescent="0.2"/>
    <row r="2234" s="19" customFormat="1" ht="13.35" customHeight="1" x14ac:dyDescent="0.2"/>
    <row r="2235" s="19" customFormat="1" ht="13.35" customHeight="1" x14ac:dyDescent="0.2"/>
    <row r="2236" s="19" customFormat="1" ht="13.35" customHeight="1" x14ac:dyDescent="0.2"/>
    <row r="2237" s="19" customFormat="1" ht="13.35" customHeight="1" x14ac:dyDescent="0.2"/>
    <row r="2238" s="19" customFormat="1" ht="13.35" customHeight="1" x14ac:dyDescent="0.2"/>
    <row r="2239" s="19" customFormat="1" ht="13.35" customHeight="1" x14ac:dyDescent="0.2"/>
    <row r="2240" s="19" customFormat="1" ht="13.35" customHeight="1" x14ac:dyDescent="0.2"/>
    <row r="2241" s="19" customFormat="1" ht="13.35" customHeight="1" x14ac:dyDescent="0.2"/>
    <row r="2242" s="19" customFormat="1" ht="13.35" customHeight="1" x14ac:dyDescent="0.2"/>
    <row r="2243" s="19" customFormat="1" ht="13.35" customHeight="1" x14ac:dyDescent="0.2"/>
    <row r="2244" s="19" customFormat="1" ht="13.35" customHeight="1" x14ac:dyDescent="0.2"/>
    <row r="2245" s="19" customFormat="1" ht="13.35" customHeight="1" x14ac:dyDescent="0.2"/>
    <row r="2246" s="19" customFormat="1" ht="13.35" customHeight="1" x14ac:dyDescent="0.2"/>
    <row r="2247" s="19" customFormat="1" ht="13.35" customHeight="1" x14ac:dyDescent="0.2"/>
    <row r="2248" s="19" customFormat="1" ht="13.35" customHeight="1" x14ac:dyDescent="0.2"/>
    <row r="2249" s="19" customFormat="1" ht="13.35" customHeight="1" x14ac:dyDescent="0.2"/>
    <row r="2250" s="19" customFormat="1" ht="13.35" customHeight="1" x14ac:dyDescent="0.2"/>
    <row r="2251" s="19" customFormat="1" ht="13.35" customHeight="1" x14ac:dyDescent="0.2"/>
    <row r="2252" s="19" customFormat="1" ht="13.35" customHeight="1" x14ac:dyDescent="0.2"/>
    <row r="2253" s="19" customFormat="1" ht="13.35" customHeight="1" x14ac:dyDescent="0.2"/>
    <row r="2254" s="19" customFormat="1" ht="13.35" customHeight="1" x14ac:dyDescent="0.2"/>
    <row r="2255" s="19" customFormat="1" ht="13.35" customHeight="1" x14ac:dyDescent="0.2"/>
    <row r="2256" s="19" customFormat="1" ht="13.35" customHeight="1" x14ac:dyDescent="0.2"/>
    <row r="2257" s="19" customFormat="1" ht="13.35" customHeight="1" x14ac:dyDescent="0.2"/>
    <row r="2258" s="19" customFormat="1" ht="13.35" customHeight="1" x14ac:dyDescent="0.2"/>
    <row r="2259" s="19" customFormat="1" ht="13.35" customHeight="1" x14ac:dyDescent="0.2"/>
    <row r="2260" s="19" customFormat="1" ht="13.35" customHeight="1" x14ac:dyDescent="0.2"/>
    <row r="2261" s="19" customFormat="1" ht="13.35" customHeight="1" x14ac:dyDescent="0.2"/>
    <row r="2262" s="19" customFormat="1" ht="13.35" customHeight="1" x14ac:dyDescent="0.2"/>
    <row r="2263" s="19" customFormat="1" ht="13.35" customHeight="1" x14ac:dyDescent="0.2"/>
    <row r="2264" s="19" customFormat="1" ht="13.35" customHeight="1" x14ac:dyDescent="0.2"/>
    <row r="2265" s="19" customFormat="1" ht="13.35" customHeight="1" x14ac:dyDescent="0.2"/>
    <row r="2266" s="19" customFormat="1" ht="13.35" customHeight="1" x14ac:dyDescent="0.2"/>
    <row r="2267" s="19" customFormat="1" ht="13.35" customHeight="1" x14ac:dyDescent="0.2"/>
    <row r="2268" s="19" customFormat="1" ht="13.35" customHeight="1" x14ac:dyDescent="0.2"/>
    <row r="2269" s="19" customFormat="1" ht="13.35" customHeight="1" x14ac:dyDescent="0.2"/>
    <row r="2270" s="19" customFormat="1" ht="13.35" customHeight="1" x14ac:dyDescent="0.2"/>
    <row r="2271" s="19" customFormat="1" ht="13.35" customHeight="1" x14ac:dyDescent="0.2"/>
    <row r="2272" s="19" customFormat="1" ht="13.35" customHeight="1" x14ac:dyDescent="0.2"/>
    <row r="2273" s="19" customFormat="1" ht="13.35" customHeight="1" x14ac:dyDescent="0.2"/>
    <row r="2274" s="19" customFormat="1" ht="13.35" customHeight="1" x14ac:dyDescent="0.2"/>
    <row r="2275" s="19" customFormat="1" ht="13.35" customHeight="1" x14ac:dyDescent="0.2"/>
    <row r="2276" s="19" customFormat="1" ht="13.35" customHeight="1" x14ac:dyDescent="0.2"/>
    <row r="2277" s="19" customFormat="1" ht="13.35" customHeight="1" x14ac:dyDescent="0.2"/>
    <row r="2278" s="19" customFormat="1" ht="13.35" customHeight="1" x14ac:dyDescent="0.2"/>
    <row r="2279" s="19" customFormat="1" ht="13.35" customHeight="1" x14ac:dyDescent="0.2"/>
    <row r="2280" s="19" customFormat="1" ht="13.35" customHeight="1" x14ac:dyDescent="0.2"/>
    <row r="2281" s="19" customFormat="1" ht="13.35" customHeight="1" x14ac:dyDescent="0.2"/>
    <row r="2282" s="19" customFormat="1" ht="13.35" customHeight="1" x14ac:dyDescent="0.2"/>
    <row r="2283" s="19" customFormat="1" ht="13.35" customHeight="1" x14ac:dyDescent="0.2"/>
    <row r="2284" s="19" customFormat="1" ht="13.35" customHeight="1" x14ac:dyDescent="0.2"/>
    <row r="2285" s="19" customFormat="1" ht="13.35" customHeight="1" x14ac:dyDescent="0.2"/>
    <row r="2286" s="19" customFormat="1" ht="13.35" customHeight="1" x14ac:dyDescent="0.2"/>
    <row r="2287" s="19" customFormat="1" ht="13.35" customHeight="1" x14ac:dyDescent="0.2"/>
    <row r="2288" s="19" customFormat="1" ht="13.35" customHeight="1" x14ac:dyDescent="0.2"/>
    <row r="2289" s="19" customFormat="1" ht="13.35" customHeight="1" x14ac:dyDescent="0.2"/>
    <row r="2290" s="19" customFormat="1" ht="13.35" customHeight="1" x14ac:dyDescent="0.2"/>
    <row r="2291" s="19" customFormat="1" ht="13.35" customHeight="1" x14ac:dyDescent="0.2"/>
    <row r="2292" s="19" customFormat="1" ht="13.35" customHeight="1" x14ac:dyDescent="0.2"/>
    <row r="2293" s="19" customFormat="1" ht="13.35" customHeight="1" x14ac:dyDescent="0.2"/>
    <row r="2294" s="19" customFormat="1" ht="13.35" customHeight="1" x14ac:dyDescent="0.2"/>
    <row r="2295" s="19" customFormat="1" ht="13.35" customHeight="1" x14ac:dyDescent="0.2"/>
    <row r="2296" s="19" customFormat="1" ht="13.35" customHeight="1" x14ac:dyDescent="0.2"/>
    <row r="2297" s="19" customFormat="1" ht="13.35" customHeight="1" x14ac:dyDescent="0.2"/>
    <row r="2298" s="19" customFormat="1" ht="13.35" customHeight="1" x14ac:dyDescent="0.2"/>
    <row r="2299" s="19" customFormat="1" ht="13.35" customHeight="1" x14ac:dyDescent="0.2"/>
    <row r="2300" s="19" customFormat="1" ht="13.35" customHeight="1" x14ac:dyDescent="0.2"/>
    <row r="2301" s="19" customFormat="1" ht="13.35" customHeight="1" x14ac:dyDescent="0.2"/>
    <row r="2302" s="19" customFormat="1" ht="13.35" customHeight="1" x14ac:dyDescent="0.2"/>
    <row r="2303" s="19" customFormat="1" ht="13.35" customHeight="1" x14ac:dyDescent="0.2"/>
    <row r="2304" s="19" customFormat="1" ht="13.35" customHeight="1" x14ac:dyDescent="0.2"/>
    <row r="2305" s="19" customFormat="1" ht="13.35" customHeight="1" x14ac:dyDescent="0.2"/>
    <row r="2306" s="19" customFormat="1" ht="13.35" customHeight="1" x14ac:dyDescent="0.2"/>
    <row r="2307" s="19" customFormat="1" ht="13.35" customHeight="1" x14ac:dyDescent="0.2"/>
    <row r="2308" s="19" customFormat="1" ht="13.35" customHeight="1" x14ac:dyDescent="0.2"/>
    <row r="2309" s="19" customFormat="1" ht="13.35" customHeight="1" x14ac:dyDescent="0.2"/>
    <row r="2310" s="19" customFormat="1" ht="13.35" customHeight="1" x14ac:dyDescent="0.2"/>
    <row r="2311" s="19" customFormat="1" ht="13.35" customHeight="1" x14ac:dyDescent="0.2"/>
    <row r="2312" s="19" customFormat="1" ht="13.35" customHeight="1" x14ac:dyDescent="0.2"/>
    <row r="2313" s="19" customFormat="1" ht="13.35" customHeight="1" x14ac:dyDescent="0.2"/>
    <row r="2314" s="19" customFormat="1" ht="13.35" customHeight="1" x14ac:dyDescent="0.2"/>
    <row r="2315" s="19" customFormat="1" ht="13.35" customHeight="1" x14ac:dyDescent="0.2"/>
    <row r="2316" s="19" customFormat="1" ht="13.35" customHeight="1" x14ac:dyDescent="0.2"/>
    <row r="2317" s="19" customFormat="1" ht="13.35" customHeight="1" x14ac:dyDescent="0.2"/>
    <row r="2318" s="19" customFormat="1" ht="13.35" customHeight="1" x14ac:dyDescent="0.2"/>
    <row r="2319" s="19" customFormat="1" ht="13.35" customHeight="1" x14ac:dyDescent="0.2"/>
    <row r="2320" s="19" customFormat="1" ht="13.35" customHeight="1" x14ac:dyDescent="0.2"/>
    <row r="2321" s="19" customFormat="1" ht="13.35" customHeight="1" x14ac:dyDescent="0.2"/>
    <row r="2322" s="19" customFormat="1" ht="13.35" customHeight="1" x14ac:dyDescent="0.2"/>
    <row r="2323" s="19" customFormat="1" ht="13.35" customHeight="1" x14ac:dyDescent="0.2"/>
    <row r="2324" s="19" customFormat="1" ht="13.35" customHeight="1" x14ac:dyDescent="0.2"/>
    <row r="2325" s="19" customFormat="1" ht="13.35" customHeight="1" x14ac:dyDescent="0.2"/>
    <row r="2326" s="19" customFormat="1" ht="13.35" customHeight="1" x14ac:dyDescent="0.2"/>
    <row r="2327" s="19" customFormat="1" ht="13.35" customHeight="1" x14ac:dyDescent="0.2"/>
    <row r="2328" s="19" customFormat="1" ht="13.35" customHeight="1" x14ac:dyDescent="0.2"/>
    <row r="2329" s="19" customFormat="1" ht="13.35" customHeight="1" x14ac:dyDescent="0.2"/>
    <row r="2330" s="19" customFormat="1" ht="13.35" customHeight="1" x14ac:dyDescent="0.2"/>
    <row r="2331" s="19" customFormat="1" ht="13.35" customHeight="1" x14ac:dyDescent="0.2"/>
    <row r="2332" s="19" customFormat="1" ht="13.35" customHeight="1" x14ac:dyDescent="0.2"/>
    <row r="2333" s="19" customFormat="1" ht="13.35" customHeight="1" x14ac:dyDescent="0.2"/>
    <row r="2334" s="19" customFormat="1" ht="13.35" customHeight="1" x14ac:dyDescent="0.2"/>
    <row r="2335" s="19" customFormat="1" ht="13.35" customHeight="1" x14ac:dyDescent="0.2"/>
    <row r="2336" s="19" customFormat="1" ht="13.35" customHeight="1" x14ac:dyDescent="0.2"/>
    <row r="2337" s="19" customFormat="1" ht="13.35" customHeight="1" x14ac:dyDescent="0.2"/>
    <row r="2338" s="19" customFormat="1" ht="13.35" customHeight="1" x14ac:dyDescent="0.2"/>
    <row r="2339" s="19" customFormat="1" ht="13.35" customHeight="1" x14ac:dyDescent="0.2"/>
    <row r="2340" s="19" customFormat="1" ht="13.35" customHeight="1" x14ac:dyDescent="0.2"/>
    <row r="2341" s="19" customFormat="1" ht="13.35" customHeight="1" x14ac:dyDescent="0.2"/>
    <row r="2342" s="19" customFormat="1" ht="13.35" customHeight="1" x14ac:dyDescent="0.2"/>
    <row r="2343" s="19" customFormat="1" ht="13.35" customHeight="1" x14ac:dyDescent="0.2"/>
    <row r="2344" s="19" customFormat="1" ht="13.35" customHeight="1" x14ac:dyDescent="0.2"/>
    <row r="2345" s="19" customFormat="1" ht="13.35" customHeight="1" x14ac:dyDescent="0.2"/>
    <row r="2346" s="19" customFormat="1" ht="13.35" customHeight="1" x14ac:dyDescent="0.2"/>
    <row r="2347" s="19" customFormat="1" ht="13.35" customHeight="1" x14ac:dyDescent="0.2"/>
    <row r="2348" s="19" customFormat="1" ht="13.35" customHeight="1" x14ac:dyDescent="0.2"/>
    <row r="2349" s="19" customFormat="1" ht="13.35" customHeight="1" x14ac:dyDescent="0.2"/>
    <row r="2350" s="19" customFormat="1" ht="13.35" customHeight="1" x14ac:dyDescent="0.2"/>
    <row r="2351" s="19" customFormat="1" ht="13.35" customHeight="1" x14ac:dyDescent="0.2"/>
    <row r="2352" s="19" customFormat="1" ht="13.35" customHeight="1" x14ac:dyDescent="0.2"/>
    <row r="2353" s="19" customFormat="1" ht="13.35" customHeight="1" x14ac:dyDescent="0.2"/>
    <row r="2354" s="19" customFormat="1" ht="13.35" customHeight="1" x14ac:dyDescent="0.2"/>
    <row r="2355" s="19" customFormat="1" ht="13.35" customHeight="1" x14ac:dyDescent="0.2"/>
    <row r="2356" s="19" customFormat="1" ht="13.35" customHeight="1" x14ac:dyDescent="0.2"/>
    <row r="2357" s="19" customFormat="1" ht="13.35" customHeight="1" x14ac:dyDescent="0.2"/>
    <row r="2358" s="19" customFormat="1" ht="13.35" customHeight="1" x14ac:dyDescent="0.2"/>
    <row r="2359" s="19" customFormat="1" ht="13.35" customHeight="1" x14ac:dyDescent="0.2"/>
    <row r="2360" s="19" customFormat="1" ht="13.35" customHeight="1" x14ac:dyDescent="0.2"/>
    <row r="2361" s="19" customFormat="1" ht="13.35" customHeight="1" x14ac:dyDescent="0.2"/>
    <row r="2362" s="19" customFormat="1" ht="13.35" customHeight="1" x14ac:dyDescent="0.2"/>
    <row r="2363" s="19" customFormat="1" ht="13.35" customHeight="1" x14ac:dyDescent="0.2"/>
    <row r="2364" s="19" customFormat="1" ht="13.35" customHeight="1" x14ac:dyDescent="0.2"/>
    <row r="2365" s="19" customFormat="1" ht="13.35" customHeight="1" x14ac:dyDescent="0.2"/>
    <row r="2366" s="19" customFormat="1" ht="13.35" customHeight="1" x14ac:dyDescent="0.2"/>
    <row r="2367" s="19" customFormat="1" ht="13.35" customHeight="1" x14ac:dyDescent="0.2"/>
    <row r="2368" s="19" customFormat="1" ht="13.35" customHeight="1" x14ac:dyDescent="0.2"/>
    <row r="2369" s="19" customFormat="1" ht="13.35" customHeight="1" x14ac:dyDescent="0.2"/>
    <row r="2370" s="19" customFormat="1" ht="13.35" customHeight="1" x14ac:dyDescent="0.2"/>
    <row r="2371" s="19" customFormat="1" ht="13.35" customHeight="1" x14ac:dyDescent="0.2"/>
    <row r="2372" s="19" customFormat="1" ht="13.35" customHeight="1" x14ac:dyDescent="0.2"/>
    <row r="2373" s="19" customFormat="1" ht="13.35" customHeight="1" x14ac:dyDescent="0.2"/>
    <row r="2374" s="19" customFormat="1" ht="13.35" customHeight="1" x14ac:dyDescent="0.2"/>
    <row r="2375" s="19" customFormat="1" ht="13.35" customHeight="1" x14ac:dyDescent="0.2"/>
    <row r="2376" s="19" customFormat="1" ht="13.35" customHeight="1" x14ac:dyDescent="0.2"/>
    <row r="2377" s="19" customFormat="1" ht="13.35" customHeight="1" x14ac:dyDescent="0.2"/>
    <row r="2378" s="19" customFormat="1" ht="13.35" customHeight="1" x14ac:dyDescent="0.2"/>
    <row r="2379" s="19" customFormat="1" ht="13.35" customHeight="1" x14ac:dyDescent="0.2"/>
    <row r="2380" s="19" customFormat="1" ht="13.35" customHeight="1" x14ac:dyDescent="0.2"/>
    <row r="2381" s="19" customFormat="1" ht="13.35" customHeight="1" x14ac:dyDescent="0.2"/>
    <row r="2382" s="19" customFormat="1" ht="13.35" customHeight="1" x14ac:dyDescent="0.2"/>
    <row r="2383" s="19" customFormat="1" ht="13.35" customHeight="1" x14ac:dyDescent="0.2"/>
    <row r="2384" s="19" customFormat="1" ht="13.35" customHeight="1" x14ac:dyDescent="0.2"/>
    <row r="2385" s="19" customFormat="1" ht="13.35" customHeight="1" x14ac:dyDescent="0.2"/>
    <row r="2386" s="19" customFormat="1" ht="13.35" customHeight="1" x14ac:dyDescent="0.2"/>
    <row r="2387" s="19" customFormat="1" ht="13.35" customHeight="1" x14ac:dyDescent="0.2"/>
    <row r="2388" s="19" customFormat="1" ht="13.35" customHeight="1" x14ac:dyDescent="0.2"/>
    <row r="2389" s="19" customFormat="1" ht="13.35" customHeight="1" x14ac:dyDescent="0.2"/>
    <row r="2390" s="19" customFormat="1" ht="13.35" customHeight="1" x14ac:dyDescent="0.2"/>
    <row r="2391" s="19" customFormat="1" ht="13.35" customHeight="1" x14ac:dyDescent="0.2"/>
    <row r="2392" s="19" customFormat="1" ht="13.35" customHeight="1" x14ac:dyDescent="0.2"/>
    <row r="2393" s="19" customFormat="1" ht="13.35" customHeight="1" x14ac:dyDescent="0.2"/>
    <row r="2394" s="19" customFormat="1" ht="13.35" customHeight="1" x14ac:dyDescent="0.2"/>
    <row r="2395" s="19" customFormat="1" ht="13.35" customHeight="1" x14ac:dyDescent="0.2"/>
    <row r="2396" s="19" customFormat="1" ht="13.35" customHeight="1" x14ac:dyDescent="0.2"/>
    <row r="2397" s="19" customFormat="1" ht="13.35" customHeight="1" x14ac:dyDescent="0.2"/>
    <row r="2398" s="19" customFormat="1" ht="13.35" customHeight="1" x14ac:dyDescent="0.2"/>
    <row r="2399" s="19" customFormat="1" ht="13.35" customHeight="1" x14ac:dyDescent="0.2"/>
    <row r="2400" s="19" customFormat="1" ht="13.35" customHeight="1" x14ac:dyDescent="0.2"/>
    <row r="2401" s="19" customFormat="1" ht="13.35" customHeight="1" x14ac:dyDescent="0.2"/>
    <row r="2402" s="19" customFormat="1" ht="13.35" customHeight="1" x14ac:dyDescent="0.2"/>
    <row r="2403" s="19" customFormat="1" ht="13.35" customHeight="1" x14ac:dyDescent="0.2"/>
    <row r="2404" s="19" customFormat="1" ht="13.35" customHeight="1" x14ac:dyDescent="0.2"/>
    <row r="2405" s="19" customFormat="1" ht="13.35" customHeight="1" x14ac:dyDescent="0.2"/>
    <row r="2406" s="19" customFormat="1" ht="13.35" customHeight="1" x14ac:dyDescent="0.2"/>
    <row r="2407" s="19" customFormat="1" ht="13.35" customHeight="1" x14ac:dyDescent="0.2"/>
    <row r="2408" s="19" customFormat="1" ht="13.35" customHeight="1" x14ac:dyDescent="0.2"/>
    <row r="2409" s="19" customFormat="1" ht="13.35" customHeight="1" x14ac:dyDescent="0.2"/>
    <row r="2410" s="19" customFormat="1" ht="13.35" customHeight="1" x14ac:dyDescent="0.2"/>
    <row r="2411" s="19" customFormat="1" ht="13.35" customHeight="1" x14ac:dyDescent="0.2"/>
    <row r="2412" s="19" customFormat="1" ht="13.35" customHeight="1" x14ac:dyDescent="0.2"/>
    <row r="2413" s="19" customFormat="1" ht="13.35" customHeight="1" x14ac:dyDescent="0.2"/>
    <row r="2414" s="19" customFormat="1" ht="13.35" customHeight="1" x14ac:dyDescent="0.2"/>
    <row r="2415" s="19" customFormat="1" ht="13.35" customHeight="1" x14ac:dyDescent="0.2"/>
    <row r="2416" s="19" customFormat="1" ht="13.35" customHeight="1" x14ac:dyDescent="0.2"/>
    <row r="2417" s="19" customFormat="1" ht="13.35" customHeight="1" x14ac:dyDescent="0.2"/>
    <row r="2418" s="19" customFormat="1" ht="13.35" customHeight="1" x14ac:dyDescent="0.2"/>
    <row r="2419" s="19" customFormat="1" ht="13.35" customHeight="1" x14ac:dyDescent="0.2"/>
    <row r="2420" s="19" customFormat="1" ht="13.35" customHeight="1" x14ac:dyDescent="0.2"/>
    <row r="2421" s="19" customFormat="1" ht="13.35" customHeight="1" x14ac:dyDescent="0.2"/>
    <row r="2422" s="19" customFormat="1" ht="13.35" customHeight="1" x14ac:dyDescent="0.2"/>
    <row r="2423" s="19" customFormat="1" ht="13.35" customHeight="1" x14ac:dyDescent="0.2"/>
    <row r="2424" s="19" customFormat="1" ht="13.35" customHeight="1" x14ac:dyDescent="0.2"/>
    <row r="2425" s="19" customFormat="1" ht="13.35" customHeight="1" x14ac:dyDescent="0.2"/>
    <row r="2426" s="19" customFormat="1" ht="13.35" customHeight="1" x14ac:dyDescent="0.2"/>
    <row r="2427" s="19" customFormat="1" ht="13.35" customHeight="1" x14ac:dyDescent="0.2"/>
    <row r="2428" s="19" customFormat="1" ht="13.35" customHeight="1" x14ac:dyDescent="0.2"/>
    <row r="2429" s="19" customFormat="1" ht="13.35" customHeight="1" x14ac:dyDescent="0.2"/>
    <row r="2430" s="19" customFormat="1" ht="13.35" customHeight="1" x14ac:dyDescent="0.2"/>
    <row r="2431" s="19" customFormat="1" ht="13.35" customHeight="1" x14ac:dyDescent="0.2"/>
    <row r="2432" s="19" customFormat="1" ht="13.35" customHeight="1" x14ac:dyDescent="0.2"/>
    <row r="2433" s="19" customFormat="1" ht="13.35" customHeight="1" x14ac:dyDescent="0.2"/>
    <row r="2434" s="19" customFormat="1" ht="13.35" customHeight="1" x14ac:dyDescent="0.2"/>
    <row r="2435" s="19" customFormat="1" ht="13.35" customHeight="1" x14ac:dyDescent="0.2"/>
    <row r="2436" s="19" customFormat="1" ht="13.35" customHeight="1" x14ac:dyDescent="0.2"/>
    <row r="2437" s="19" customFormat="1" ht="13.35" customHeight="1" x14ac:dyDescent="0.2"/>
    <row r="2438" s="19" customFormat="1" ht="13.35" customHeight="1" x14ac:dyDescent="0.2"/>
    <row r="2439" s="19" customFormat="1" ht="13.35" customHeight="1" x14ac:dyDescent="0.2"/>
    <row r="2440" s="19" customFormat="1" ht="13.35" customHeight="1" x14ac:dyDescent="0.2"/>
    <row r="2441" s="19" customFormat="1" ht="13.35" customHeight="1" x14ac:dyDescent="0.2"/>
    <row r="2442" s="19" customFormat="1" ht="13.35" customHeight="1" x14ac:dyDescent="0.2"/>
    <row r="2443" s="19" customFormat="1" ht="13.35" customHeight="1" x14ac:dyDescent="0.2"/>
    <row r="2444" s="19" customFormat="1" ht="13.35" customHeight="1" x14ac:dyDescent="0.2"/>
    <row r="2445" s="19" customFormat="1" ht="13.35" customHeight="1" x14ac:dyDescent="0.2"/>
    <row r="2446" s="19" customFormat="1" ht="13.35" customHeight="1" x14ac:dyDescent="0.2"/>
    <row r="2447" s="19" customFormat="1" ht="13.35" customHeight="1" x14ac:dyDescent="0.2"/>
    <row r="2448" s="19" customFormat="1" ht="13.35" customHeight="1" x14ac:dyDescent="0.2"/>
    <row r="2449" s="19" customFormat="1" ht="13.35" customHeight="1" x14ac:dyDescent="0.2"/>
    <row r="2450" s="19" customFormat="1" ht="13.35" customHeight="1" x14ac:dyDescent="0.2"/>
    <row r="2451" s="19" customFormat="1" ht="13.35" customHeight="1" x14ac:dyDescent="0.2"/>
    <row r="2452" s="19" customFormat="1" ht="13.35" customHeight="1" x14ac:dyDescent="0.2"/>
    <row r="2453" s="19" customFormat="1" ht="13.35" customHeight="1" x14ac:dyDescent="0.2"/>
    <row r="2454" s="19" customFormat="1" ht="13.35" customHeight="1" x14ac:dyDescent="0.2"/>
    <row r="2455" s="19" customFormat="1" ht="13.35" customHeight="1" x14ac:dyDescent="0.2"/>
    <row r="2456" s="19" customFormat="1" ht="13.35" customHeight="1" x14ac:dyDescent="0.2"/>
    <row r="2457" s="19" customFormat="1" ht="13.35" customHeight="1" x14ac:dyDescent="0.2"/>
    <row r="2458" s="19" customFormat="1" ht="13.35" customHeight="1" x14ac:dyDescent="0.2"/>
    <row r="2459" s="19" customFormat="1" ht="13.35" customHeight="1" x14ac:dyDescent="0.2"/>
    <row r="2460" s="19" customFormat="1" ht="13.35" customHeight="1" x14ac:dyDescent="0.2"/>
    <row r="2461" s="19" customFormat="1" ht="13.35" customHeight="1" x14ac:dyDescent="0.2"/>
    <row r="2462" s="19" customFormat="1" ht="13.35" customHeight="1" x14ac:dyDescent="0.2"/>
    <row r="2463" s="19" customFormat="1" ht="13.35" customHeight="1" x14ac:dyDescent="0.2"/>
    <row r="2464" s="19" customFormat="1" ht="13.35" customHeight="1" x14ac:dyDescent="0.2"/>
    <row r="2465" s="19" customFormat="1" ht="13.35" customHeight="1" x14ac:dyDescent="0.2"/>
    <row r="2466" s="19" customFormat="1" ht="13.35" customHeight="1" x14ac:dyDescent="0.2"/>
    <row r="2467" s="19" customFormat="1" ht="13.35" customHeight="1" x14ac:dyDescent="0.2"/>
    <row r="2468" s="19" customFormat="1" ht="13.35" customHeight="1" x14ac:dyDescent="0.2"/>
    <row r="2469" s="19" customFormat="1" ht="13.35" customHeight="1" x14ac:dyDescent="0.2"/>
    <row r="2470" s="19" customFormat="1" ht="13.35" customHeight="1" x14ac:dyDescent="0.2"/>
    <row r="2471" s="19" customFormat="1" ht="13.35" customHeight="1" x14ac:dyDescent="0.2"/>
    <row r="2472" s="19" customFormat="1" ht="13.35" customHeight="1" x14ac:dyDescent="0.2"/>
    <row r="2473" s="19" customFormat="1" ht="13.35" customHeight="1" x14ac:dyDescent="0.2"/>
    <row r="2474" s="19" customFormat="1" ht="13.35" customHeight="1" x14ac:dyDescent="0.2"/>
    <row r="2475" s="19" customFormat="1" ht="13.35" customHeight="1" x14ac:dyDescent="0.2"/>
    <row r="2476" s="19" customFormat="1" ht="13.35" customHeight="1" x14ac:dyDescent="0.2"/>
    <row r="2477" s="19" customFormat="1" ht="13.35" customHeight="1" x14ac:dyDescent="0.2"/>
    <row r="2478" s="19" customFormat="1" ht="13.35" customHeight="1" x14ac:dyDescent="0.2"/>
    <row r="2479" s="19" customFormat="1" ht="13.35" customHeight="1" x14ac:dyDescent="0.2"/>
    <row r="2480" s="19" customFormat="1" ht="13.35" customHeight="1" x14ac:dyDescent="0.2"/>
    <row r="2481" s="19" customFormat="1" ht="13.35" customHeight="1" x14ac:dyDescent="0.2"/>
    <row r="2482" s="19" customFormat="1" ht="13.35" customHeight="1" x14ac:dyDescent="0.2"/>
    <row r="2483" s="19" customFormat="1" ht="13.35" customHeight="1" x14ac:dyDescent="0.2"/>
    <row r="2484" s="19" customFormat="1" ht="13.35" customHeight="1" x14ac:dyDescent="0.2"/>
    <row r="2485" s="19" customFormat="1" ht="13.35" customHeight="1" x14ac:dyDescent="0.2"/>
    <row r="2486" s="19" customFormat="1" ht="13.35" customHeight="1" x14ac:dyDescent="0.2"/>
    <row r="2487" s="19" customFormat="1" ht="13.35" customHeight="1" x14ac:dyDescent="0.2"/>
    <row r="2488" s="19" customFormat="1" ht="13.35" customHeight="1" x14ac:dyDescent="0.2"/>
    <row r="2489" s="19" customFormat="1" ht="13.35" customHeight="1" x14ac:dyDescent="0.2"/>
    <row r="2490" s="19" customFormat="1" ht="13.35" customHeight="1" x14ac:dyDescent="0.2"/>
    <row r="2491" s="19" customFormat="1" ht="13.35" customHeight="1" x14ac:dyDescent="0.2"/>
    <row r="2492" s="19" customFormat="1" ht="13.35" customHeight="1" x14ac:dyDescent="0.2"/>
    <row r="2493" s="19" customFormat="1" ht="13.35" customHeight="1" x14ac:dyDescent="0.2"/>
    <row r="2494" s="19" customFormat="1" ht="13.35" customHeight="1" x14ac:dyDescent="0.2"/>
    <row r="2495" s="19" customFormat="1" ht="13.35" customHeight="1" x14ac:dyDescent="0.2"/>
    <row r="2496" s="19" customFormat="1" ht="13.35" customHeight="1" x14ac:dyDescent="0.2"/>
    <row r="2497" s="19" customFormat="1" ht="13.35" customHeight="1" x14ac:dyDescent="0.2"/>
    <row r="2498" s="19" customFormat="1" ht="13.35" customHeight="1" x14ac:dyDescent="0.2"/>
    <row r="2499" s="19" customFormat="1" ht="13.35" customHeight="1" x14ac:dyDescent="0.2"/>
    <row r="2500" s="19" customFormat="1" ht="13.35" customHeight="1" x14ac:dyDescent="0.2"/>
    <row r="2501" s="19" customFormat="1" ht="13.35" customHeight="1" x14ac:dyDescent="0.2"/>
    <row r="2502" s="19" customFormat="1" ht="13.35" customHeight="1" x14ac:dyDescent="0.2"/>
    <row r="2503" s="19" customFormat="1" ht="13.35" customHeight="1" x14ac:dyDescent="0.2"/>
    <row r="2504" s="19" customFormat="1" ht="13.35" customHeight="1" x14ac:dyDescent="0.2"/>
    <row r="2505" s="19" customFormat="1" ht="13.35" customHeight="1" x14ac:dyDescent="0.2"/>
    <row r="2506" s="19" customFormat="1" ht="13.35" customHeight="1" x14ac:dyDescent="0.2"/>
    <row r="2507" s="19" customFormat="1" ht="13.35" customHeight="1" x14ac:dyDescent="0.2"/>
    <row r="2508" s="19" customFormat="1" ht="13.35" customHeight="1" x14ac:dyDescent="0.2"/>
    <row r="2509" s="19" customFormat="1" ht="13.35" customHeight="1" x14ac:dyDescent="0.2"/>
    <row r="2510" s="19" customFormat="1" ht="13.35" customHeight="1" x14ac:dyDescent="0.2"/>
    <row r="2511" s="19" customFormat="1" ht="13.35" customHeight="1" x14ac:dyDescent="0.2"/>
    <row r="2512" s="19" customFormat="1" ht="13.35" customHeight="1" x14ac:dyDescent="0.2"/>
    <row r="2513" s="19" customFormat="1" ht="13.35" customHeight="1" x14ac:dyDescent="0.2"/>
    <row r="2514" s="19" customFormat="1" ht="13.35" customHeight="1" x14ac:dyDescent="0.2"/>
    <row r="2515" s="19" customFormat="1" ht="13.35" customHeight="1" x14ac:dyDescent="0.2"/>
    <row r="2516" s="19" customFormat="1" ht="13.35" customHeight="1" x14ac:dyDescent="0.2"/>
    <row r="2517" s="19" customFormat="1" ht="13.35" customHeight="1" x14ac:dyDescent="0.2"/>
    <row r="2518" s="19" customFormat="1" ht="13.35" customHeight="1" x14ac:dyDescent="0.2"/>
    <row r="2519" s="19" customFormat="1" ht="13.35" customHeight="1" x14ac:dyDescent="0.2"/>
    <row r="2520" s="19" customFormat="1" ht="13.35" customHeight="1" x14ac:dyDescent="0.2"/>
    <row r="2521" s="19" customFormat="1" ht="13.35" customHeight="1" x14ac:dyDescent="0.2"/>
    <row r="2522" s="19" customFormat="1" ht="13.35" customHeight="1" x14ac:dyDescent="0.2"/>
    <row r="2523" s="19" customFormat="1" ht="13.35" customHeight="1" x14ac:dyDescent="0.2"/>
    <row r="2524" s="19" customFormat="1" ht="13.35" customHeight="1" x14ac:dyDescent="0.2"/>
    <row r="2525" s="19" customFormat="1" ht="13.35" customHeight="1" x14ac:dyDescent="0.2"/>
    <row r="2526" s="19" customFormat="1" ht="13.35" customHeight="1" x14ac:dyDescent="0.2"/>
    <row r="2527" s="19" customFormat="1" ht="13.35" customHeight="1" x14ac:dyDescent="0.2"/>
    <row r="2528" s="19" customFormat="1" ht="13.35" customHeight="1" x14ac:dyDescent="0.2"/>
    <row r="2529" s="19" customFormat="1" ht="13.35" customHeight="1" x14ac:dyDescent="0.2"/>
    <row r="2530" s="19" customFormat="1" ht="13.35" customHeight="1" x14ac:dyDescent="0.2"/>
    <row r="2531" s="19" customFormat="1" ht="13.35" customHeight="1" x14ac:dyDescent="0.2"/>
    <row r="2532" s="19" customFormat="1" ht="13.35" customHeight="1" x14ac:dyDescent="0.2"/>
    <row r="2533" s="19" customFormat="1" ht="13.35" customHeight="1" x14ac:dyDescent="0.2"/>
    <row r="2534" s="19" customFormat="1" ht="13.35" customHeight="1" x14ac:dyDescent="0.2"/>
    <row r="2535" s="19" customFormat="1" ht="13.35" customHeight="1" x14ac:dyDescent="0.2"/>
    <row r="2536" s="19" customFormat="1" ht="13.35" customHeight="1" x14ac:dyDescent="0.2"/>
    <row r="2537" s="19" customFormat="1" ht="13.35" customHeight="1" x14ac:dyDescent="0.2"/>
    <row r="2538" s="19" customFormat="1" ht="13.35" customHeight="1" x14ac:dyDescent="0.2"/>
    <row r="2539" s="19" customFormat="1" ht="13.35" customHeight="1" x14ac:dyDescent="0.2"/>
    <row r="2540" s="19" customFormat="1" ht="13.35" customHeight="1" x14ac:dyDescent="0.2"/>
    <row r="2541" s="19" customFormat="1" ht="13.35" customHeight="1" x14ac:dyDescent="0.2"/>
    <row r="2542" s="19" customFormat="1" ht="13.35" customHeight="1" x14ac:dyDescent="0.2"/>
    <row r="2543" s="19" customFormat="1" ht="13.35" customHeight="1" x14ac:dyDescent="0.2"/>
    <row r="2544" s="19" customFormat="1" ht="13.35" customHeight="1" x14ac:dyDescent="0.2"/>
    <row r="2545" s="19" customFormat="1" ht="13.35" customHeight="1" x14ac:dyDescent="0.2"/>
    <row r="2546" s="19" customFormat="1" ht="13.35" customHeight="1" x14ac:dyDescent="0.2"/>
    <row r="2547" s="19" customFormat="1" ht="13.35" customHeight="1" x14ac:dyDescent="0.2"/>
    <row r="2548" s="19" customFormat="1" ht="13.35" customHeight="1" x14ac:dyDescent="0.2"/>
    <row r="2549" s="19" customFormat="1" ht="13.35" customHeight="1" x14ac:dyDescent="0.2"/>
    <row r="2550" s="19" customFormat="1" ht="13.35" customHeight="1" x14ac:dyDescent="0.2"/>
    <row r="2551" s="19" customFormat="1" ht="13.35" customHeight="1" x14ac:dyDescent="0.2"/>
    <row r="2552" s="19" customFormat="1" ht="13.35" customHeight="1" x14ac:dyDescent="0.2"/>
    <row r="2553" s="19" customFormat="1" ht="13.35" customHeight="1" x14ac:dyDescent="0.2"/>
    <row r="2554" s="19" customFormat="1" ht="13.35" customHeight="1" x14ac:dyDescent="0.2"/>
    <row r="2555" s="19" customFormat="1" ht="13.35" customHeight="1" x14ac:dyDescent="0.2"/>
    <row r="2556" s="19" customFormat="1" ht="13.35" customHeight="1" x14ac:dyDescent="0.2"/>
    <row r="2557" s="19" customFormat="1" ht="13.35" customHeight="1" x14ac:dyDescent="0.2"/>
    <row r="2558" s="19" customFormat="1" ht="13.35" customHeight="1" x14ac:dyDescent="0.2"/>
    <row r="2559" s="19" customFormat="1" ht="13.35" customHeight="1" x14ac:dyDescent="0.2"/>
    <row r="2560" s="19" customFormat="1" ht="13.35" customHeight="1" x14ac:dyDescent="0.2"/>
    <row r="2561" s="19" customFormat="1" ht="13.35" customHeight="1" x14ac:dyDescent="0.2"/>
    <row r="2562" s="19" customFormat="1" ht="13.35" customHeight="1" x14ac:dyDescent="0.2"/>
    <row r="2563" s="19" customFormat="1" ht="13.35" customHeight="1" x14ac:dyDescent="0.2"/>
    <row r="2564" s="19" customFormat="1" ht="13.35" customHeight="1" x14ac:dyDescent="0.2"/>
    <row r="2565" s="19" customFormat="1" ht="13.35" customHeight="1" x14ac:dyDescent="0.2"/>
    <row r="2566" s="19" customFormat="1" ht="13.35" customHeight="1" x14ac:dyDescent="0.2"/>
    <row r="2567" s="19" customFormat="1" ht="13.35" customHeight="1" x14ac:dyDescent="0.2"/>
    <row r="2568" s="19" customFormat="1" ht="13.35" customHeight="1" x14ac:dyDescent="0.2"/>
    <row r="2569" s="19" customFormat="1" ht="13.35" customHeight="1" x14ac:dyDescent="0.2"/>
    <row r="2570" s="19" customFormat="1" ht="13.35" customHeight="1" x14ac:dyDescent="0.2"/>
    <row r="2571" s="19" customFormat="1" ht="13.35" customHeight="1" x14ac:dyDescent="0.2"/>
    <row r="2572" s="19" customFormat="1" ht="13.35" customHeight="1" x14ac:dyDescent="0.2"/>
    <row r="2573" s="19" customFormat="1" ht="13.35" customHeight="1" x14ac:dyDescent="0.2"/>
    <row r="2574" s="19" customFormat="1" ht="13.35" customHeight="1" x14ac:dyDescent="0.2"/>
    <row r="2575" s="19" customFormat="1" ht="13.35" customHeight="1" x14ac:dyDescent="0.2"/>
    <row r="2576" s="19" customFormat="1" ht="13.35" customHeight="1" x14ac:dyDescent="0.2"/>
    <row r="2577" s="19" customFormat="1" ht="13.35" customHeight="1" x14ac:dyDescent="0.2"/>
    <row r="2578" s="19" customFormat="1" ht="13.35" customHeight="1" x14ac:dyDescent="0.2"/>
    <row r="2579" s="19" customFormat="1" ht="13.35" customHeight="1" x14ac:dyDescent="0.2"/>
    <row r="2580" s="19" customFormat="1" ht="13.35" customHeight="1" x14ac:dyDescent="0.2"/>
    <row r="2581" s="19" customFormat="1" ht="13.35" customHeight="1" x14ac:dyDescent="0.2"/>
    <row r="2582" s="19" customFormat="1" ht="13.35" customHeight="1" x14ac:dyDescent="0.2"/>
    <row r="2583" s="19" customFormat="1" ht="13.35" customHeight="1" x14ac:dyDescent="0.2"/>
    <row r="2584" s="19" customFormat="1" ht="13.35" customHeight="1" x14ac:dyDescent="0.2"/>
    <row r="2585" s="19" customFormat="1" ht="13.35" customHeight="1" x14ac:dyDescent="0.2"/>
    <row r="2586" s="19" customFormat="1" ht="13.35" customHeight="1" x14ac:dyDescent="0.2"/>
    <row r="2587" s="19" customFormat="1" ht="13.35" customHeight="1" x14ac:dyDescent="0.2"/>
    <row r="2588" s="19" customFormat="1" ht="13.35" customHeight="1" x14ac:dyDescent="0.2"/>
    <row r="2589" s="19" customFormat="1" ht="13.35" customHeight="1" x14ac:dyDescent="0.2"/>
    <row r="2590" s="19" customFormat="1" ht="13.35" customHeight="1" x14ac:dyDescent="0.2"/>
    <row r="2591" s="19" customFormat="1" ht="13.35" customHeight="1" x14ac:dyDescent="0.2"/>
    <row r="2592" s="19" customFormat="1" ht="13.35" customHeight="1" x14ac:dyDescent="0.2"/>
    <row r="2593" s="19" customFormat="1" ht="13.35" customHeight="1" x14ac:dyDescent="0.2"/>
    <row r="2594" s="19" customFormat="1" ht="13.35" customHeight="1" x14ac:dyDescent="0.2"/>
    <row r="2595" s="19" customFormat="1" ht="13.35" customHeight="1" x14ac:dyDescent="0.2"/>
    <row r="2596" s="19" customFormat="1" ht="13.35" customHeight="1" x14ac:dyDescent="0.2"/>
    <row r="2597" s="19" customFormat="1" ht="13.35" customHeight="1" x14ac:dyDescent="0.2"/>
    <row r="2598" s="19" customFormat="1" ht="13.35" customHeight="1" x14ac:dyDescent="0.2"/>
    <row r="2599" s="19" customFormat="1" ht="13.35" customHeight="1" x14ac:dyDescent="0.2"/>
    <row r="2600" s="19" customFormat="1" ht="13.35" customHeight="1" x14ac:dyDescent="0.2"/>
    <row r="2601" s="19" customFormat="1" ht="13.35" customHeight="1" x14ac:dyDescent="0.2"/>
    <row r="2602" s="19" customFormat="1" ht="13.35" customHeight="1" x14ac:dyDescent="0.2"/>
    <row r="2603" s="19" customFormat="1" ht="13.35" customHeight="1" x14ac:dyDescent="0.2"/>
    <row r="2604" s="19" customFormat="1" ht="13.35" customHeight="1" x14ac:dyDescent="0.2"/>
    <row r="2605" s="19" customFormat="1" ht="13.35" customHeight="1" x14ac:dyDescent="0.2"/>
    <row r="2606" s="19" customFormat="1" ht="13.35" customHeight="1" x14ac:dyDescent="0.2"/>
    <row r="2607" s="19" customFormat="1" ht="13.35" customHeight="1" x14ac:dyDescent="0.2"/>
    <row r="2608" s="19" customFormat="1" ht="13.35" customHeight="1" x14ac:dyDescent="0.2"/>
    <row r="2609" s="19" customFormat="1" ht="13.35" customHeight="1" x14ac:dyDescent="0.2"/>
    <row r="2610" s="19" customFormat="1" ht="13.35" customHeight="1" x14ac:dyDescent="0.2"/>
    <row r="2611" s="19" customFormat="1" ht="13.35" customHeight="1" x14ac:dyDescent="0.2"/>
    <row r="2612" s="19" customFormat="1" ht="13.35" customHeight="1" x14ac:dyDescent="0.2"/>
    <row r="2613" s="19" customFormat="1" ht="13.35" customHeight="1" x14ac:dyDescent="0.2"/>
    <row r="2614" s="19" customFormat="1" ht="13.35" customHeight="1" x14ac:dyDescent="0.2"/>
    <row r="2615" s="19" customFormat="1" ht="13.35" customHeight="1" x14ac:dyDescent="0.2"/>
    <row r="2616" s="19" customFormat="1" ht="13.35" customHeight="1" x14ac:dyDescent="0.2"/>
    <row r="2617" s="19" customFormat="1" ht="13.35" customHeight="1" x14ac:dyDescent="0.2"/>
    <row r="2618" s="19" customFormat="1" ht="13.35" customHeight="1" x14ac:dyDescent="0.2"/>
    <row r="2619" s="19" customFormat="1" ht="13.35" customHeight="1" x14ac:dyDescent="0.2"/>
    <row r="2620" s="19" customFormat="1" ht="13.35" customHeight="1" x14ac:dyDescent="0.2"/>
    <row r="2621" s="19" customFormat="1" ht="13.35" customHeight="1" x14ac:dyDescent="0.2"/>
    <row r="2622" s="19" customFormat="1" ht="13.35" customHeight="1" x14ac:dyDescent="0.2"/>
    <row r="2623" s="19" customFormat="1" ht="13.35" customHeight="1" x14ac:dyDescent="0.2"/>
    <row r="2624" s="19" customFormat="1" ht="13.35" customHeight="1" x14ac:dyDescent="0.2"/>
    <row r="2625" s="19" customFormat="1" ht="13.35" customHeight="1" x14ac:dyDescent="0.2"/>
    <row r="2626" s="19" customFormat="1" ht="13.35" customHeight="1" x14ac:dyDescent="0.2"/>
    <row r="2627" s="19" customFormat="1" ht="13.35" customHeight="1" x14ac:dyDescent="0.2"/>
    <row r="2628" s="19" customFormat="1" ht="13.35" customHeight="1" x14ac:dyDescent="0.2"/>
    <row r="2629" s="19" customFormat="1" ht="13.35" customHeight="1" x14ac:dyDescent="0.2"/>
    <row r="2630" s="19" customFormat="1" ht="13.35" customHeight="1" x14ac:dyDescent="0.2"/>
    <row r="2631" s="19" customFormat="1" ht="13.35" customHeight="1" x14ac:dyDescent="0.2"/>
    <row r="2632" s="19" customFormat="1" ht="13.35" customHeight="1" x14ac:dyDescent="0.2"/>
    <row r="2633" s="19" customFormat="1" ht="13.35" customHeight="1" x14ac:dyDescent="0.2"/>
    <row r="2634" s="19" customFormat="1" ht="13.35" customHeight="1" x14ac:dyDescent="0.2"/>
    <row r="2635" s="19" customFormat="1" ht="13.35" customHeight="1" x14ac:dyDescent="0.2"/>
    <row r="2636" s="19" customFormat="1" ht="13.35" customHeight="1" x14ac:dyDescent="0.2"/>
    <row r="2637" s="19" customFormat="1" ht="13.35" customHeight="1" x14ac:dyDescent="0.2"/>
    <row r="2638" s="19" customFormat="1" ht="13.35" customHeight="1" x14ac:dyDescent="0.2"/>
    <row r="2639" s="19" customFormat="1" ht="13.35" customHeight="1" x14ac:dyDescent="0.2"/>
    <row r="2640" s="19" customFormat="1" ht="13.35" customHeight="1" x14ac:dyDescent="0.2"/>
    <row r="2641" s="19" customFormat="1" ht="13.35" customHeight="1" x14ac:dyDescent="0.2"/>
    <row r="2642" s="19" customFormat="1" ht="13.35" customHeight="1" x14ac:dyDescent="0.2"/>
    <row r="2643" s="19" customFormat="1" ht="13.35" customHeight="1" x14ac:dyDescent="0.2"/>
    <row r="2644" s="19" customFormat="1" ht="13.35" customHeight="1" x14ac:dyDescent="0.2"/>
    <row r="2645" s="19" customFormat="1" ht="13.35" customHeight="1" x14ac:dyDescent="0.2"/>
    <row r="2646" s="19" customFormat="1" ht="13.35" customHeight="1" x14ac:dyDescent="0.2"/>
    <row r="2647" s="19" customFormat="1" ht="13.35" customHeight="1" x14ac:dyDescent="0.2"/>
    <row r="2648" s="19" customFormat="1" ht="13.35" customHeight="1" x14ac:dyDescent="0.2"/>
    <row r="2649" s="19" customFormat="1" ht="13.35" customHeight="1" x14ac:dyDescent="0.2"/>
    <row r="2650" s="19" customFormat="1" ht="13.35" customHeight="1" x14ac:dyDescent="0.2"/>
    <row r="2651" s="19" customFormat="1" ht="13.35" customHeight="1" x14ac:dyDescent="0.2"/>
    <row r="2652" s="19" customFormat="1" ht="13.35" customHeight="1" x14ac:dyDescent="0.2"/>
    <row r="2653" s="19" customFormat="1" ht="13.35" customHeight="1" x14ac:dyDescent="0.2"/>
    <row r="2654" s="19" customFormat="1" ht="13.35" customHeight="1" x14ac:dyDescent="0.2"/>
    <row r="2655" s="19" customFormat="1" ht="13.35" customHeight="1" x14ac:dyDescent="0.2"/>
    <row r="2656" s="19" customFormat="1" ht="13.35" customHeight="1" x14ac:dyDescent="0.2"/>
    <row r="2657" s="19" customFormat="1" ht="13.35" customHeight="1" x14ac:dyDescent="0.2"/>
    <row r="2658" s="19" customFormat="1" ht="13.35" customHeight="1" x14ac:dyDescent="0.2"/>
    <row r="2659" s="19" customFormat="1" ht="13.35" customHeight="1" x14ac:dyDescent="0.2"/>
    <row r="2660" s="19" customFormat="1" ht="13.35" customHeight="1" x14ac:dyDescent="0.2"/>
    <row r="2661" s="19" customFormat="1" ht="13.35" customHeight="1" x14ac:dyDescent="0.2"/>
    <row r="2662" s="19" customFormat="1" ht="13.35" customHeight="1" x14ac:dyDescent="0.2"/>
    <row r="2663" s="19" customFormat="1" ht="13.35" customHeight="1" x14ac:dyDescent="0.2"/>
    <row r="2664" s="19" customFormat="1" ht="13.35" customHeight="1" x14ac:dyDescent="0.2"/>
    <row r="2665" s="19" customFormat="1" ht="13.35" customHeight="1" x14ac:dyDescent="0.2"/>
    <row r="2666" s="19" customFormat="1" ht="13.35" customHeight="1" x14ac:dyDescent="0.2"/>
    <row r="2667" s="19" customFormat="1" ht="13.35" customHeight="1" x14ac:dyDescent="0.2"/>
    <row r="2668" s="19" customFormat="1" ht="13.35" customHeight="1" x14ac:dyDescent="0.2"/>
    <row r="2669" s="19" customFormat="1" ht="13.35" customHeight="1" x14ac:dyDescent="0.2"/>
    <row r="2670" s="19" customFormat="1" ht="13.35" customHeight="1" x14ac:dyDescent="0.2"/>
    <row r="2671" s="19" customFormat="1" ht="13.35" customHeight="1" x14ac:dyDescent="0.2"/>
    <row r="2672" s="19" customFormat="1" ht="13.35" customHeight="1" x14ac:dyDescent="0.2"/>
    <row r="2673" s="19" customFormat="1" ht="13.35" customHeight="1" x14ac:dyDescent="0.2"/>
    <row r="2674" s="19" customFormat="1" ht="13.35" customHeight="1" x14ac:dyDescent="0.2"/>
    <row r="2675" s="19" customFormat="1" ht="13.35" customHeight="1" x14ac:dyDescent="0.2"/>
    <row r="2676" s="19" customFormat="1" ht="13.35" customHeight="1" x14ac:dyDescent="0.2"/>
    <row r="2677" s="19" customFormat="1" ht="13.35" customHeight="1" x14ac:dyDescent="0.2"/>
    <row r="2678" s="19" customFormat="1" ht="13.35" customHeight="1" x14ac:dyDescent="0.2"/>
    <row r="2679" s="19" customFormat="1" ht="13.35" customHeight="1" x14ac:dyDescent="0.2"/>
    <row r="2680" s="19" customFormat="1" ht="13.35" customHeight="1" x14ac:dyDescent="0.2"/>
    <row r="2681" s="19" customFormat="1" ht="13.35" customHeight="1" x14ac:dyDescent="0.2"/>
    <row r="2682" s="19" customFormat="1" ht="13.35" customHeight="1" x14ac:dyDescent="0.2"/>
    <row r="2683" s="19" customFormat="1" ht="13.35" customHeight="1" x14ac:dyDescent="0.2"/>
    <row r="2684" s="19" customFormat="1" ht="13.35" customHeight="1" x14ac:dyDescent="0.2"/>
    <row r="2685" s="19" customFormat="1" ht="13.35" customHeight="1" x14ac:dyDescent="0.2"/>
    <row r="2686" s="19" customFormat="1" ht="13.35" customHeight="1" x14ac:dyDescent="0.2"/>
    <row r="2687" s="19" customFormat="1" ht="13.35" customHeight="1" x14ac:dyDescent="0.2"/>
    <row r="2688" s="19" customFormat="1" ht="13.35" customHeight="1" x14ac:dyDescent="0.2"/>
    <row r="2689" s="19" customFormat="1" ht="13.35" customHeight="1" x14ac:dyDescent="0.2"/>
    <row r="2690" s="19" customFormat="1" ht="13.35" customHeight="1" x14ac:dyDescent="0.2"/>
    <row r="2691" s="19" customFormat="1" ht="13.35" customHeight="1" x14ac:dyDescent="0.2"/>
    <row r="2692" s="19" customFormat="1" ht="13.35" customHeight="1" x14ac:dyDescent="0.2"/>
    <row r="2693" s="19" customFormat="1" ht="13.35" customHeight="1" x14ac:dyDescent="0.2"/>
    <row r="2694" s="19" customFormat="1" ht="13.35" customHeight="1" x14ac:dyDescent="0.2"/>
    <row r="2695" s="19" customFormat="1" ht="13.35" customHeight="1" x14ac:dyDescent="0.2"/>
    <row r="2696" s="19" customFormat="1" ht="13.35" customHeight="1" x14ac:dyDescent="0.2"/>
    <row r="2697" s="19" customFormat="1" ht="13.35" customHeight="1" x14ac:dyDescent="0.2"/>
    <row r="2698" s="19" customFormat="1" ht="13.35" customHeight="1" x14ac:dyDescent="0.2"/>
    <row r="2699" s="19" customFormat="1" ht="13.35" customHeight="1" x14ac:dyDescent="0.2"/>
    <row r="2700" s="19" customFormat="1" ht="13.35" customHeight="1" x14ac:dyDescent="0.2"/>
    <row r="2701" s="19" customFormat="1" ht="13.35" customHeight="1" x14ac:dyDescent="0.2"/>
    <row r="2702" s="19" customFormat="1" ht="13.35" customHeight="1" x14ac:dyDescent="0.2"/>
    <row r="2703" s="19" customFormat="1" ht="13.35" customHeight="1" x14ac:dyDescent="0.2"/>
    <row r="2704" s="19" customFormat="1" ht="13.35" customHeight="1" x14ac:dyDescent="0.2"/>
    <row r="2705" s="19" customFormat="1" ht="13.35" customHeight="1" x14ac:dyDescent="0.2"/>
    <row r="2706" s="19" customFormat="1" ht="13.35" customHeight="1" x14ac:dyDescent="0.2"/>
    <row r="2707" s="19" customFormat="1" ht="13.35" customHeight="1" x14ac:dyDescent="0.2"/>
    <row r="2708" s="19" customFormat="1" ht="13.35" customHeight="1" x14ac:dyDescent="0.2"/>
    <row r="2709" s="19" customFormat="1" ht="13.35" customHeight="1" x14ac:dyDescent="0.2"/>
    <row r="2710" s="19" customFormat="1" ht="13.35" customHeight="1" x14ac:dyDescent="0.2"/>
    <row r="2711" s="19" customFormat="1" ht="13.35" customHeight="1" x14ac:dyDescent="0.2"/>
    <row r="2712" s="19" customFormat="1" ht="13.35" customHeight="1" x14ac:dyDescent="0.2"/>
    <row r="2713" s="19" customFormat="1" ht="13.35" customHeight="1" x14ac:dyDescent="0.2"/>
    <row r="2714" s="19" customFormat="1" ht="13.35" customHeight="1" x14ac:dyDescent="0.2"/>
    <row r="2715" s="19" customFormat="1" ht="13.35" customHeight="1" x14ac:dyDescent="0.2"/>
    <row r="2716" s="19" customFormat="1" ht="13.35" customHeight="1" x14ac:dyDescent="0.2"/>
    <row r="2717" s="19" customFormat="1" ht="13.35" customHeight="1" x14ac:dyDescent="0.2"/>
    <row r="2718" s="19" customFormat="1" ht="13.35" customHeight="1" x14ac:dyDescent="0.2"/>
    <row r="2719" s="19" customFormat="1" ht="13.35" customHeight="1" x14ac:dyDescent="0.2"/>
    <row r="2720" s="19" customFormat="1" ht="13.35" customHeight="1" x14ac:dyDescent="0.2"/>
    <row r="2721" s="19" customFormat="1" ht="13.35" customHeight="1" x14ac:dyDescent="0.2"/>
    <row r="2722" s="19" customFormat="1" ht="13.35" customHeight="1" x14ac:dyDescent="0.2"/>
    <row r="2723" s="19" customFormat="1" ht="13.35" customHeight="1" x14ac:dyDescent="0.2"/>
    <row r="2724" s="19" customFormat="1" ht="13.35" customHeight="1" x14ac:dyDescent="0.2"/>
    <row r="2725" s="19" customFormat="1" ht="13.35" customHeight="1" x14ac:dyDescent="0.2"/>
    <row r="2726" s="19" customFormat="1" ht="13.35" customHeight="1" x14ac:dyDescent="0.2"/>
    <row r="2727" s="19" customFormat="1" ht="13.35" customHeight="1" x14ac:dyDescent="0.2"/>
    <row r="2728" s="19" customFormat="1" ht="13.35" customHeight="1" x14ac:dyDescent="0.2"/>
    <row r="2729" s="19" customFormat="1" ht="13.35" customHeight="1" x14ac:dyDescent="0.2"/>
    <row r="2730" s="19" customFormat="1" ht="13.35" customHeight="1" x14ac:dyDescent="0.2"/>
    <row r="2731" s="19" customFormat="1" ht="13.35" customHeight="1" x14ac:dyDescent="0.2"/>
    <row r="2732" s="19" customFormat="1" ht="13.35" customHeight="1" x14ac:dyDescent="0.2"/>
    <row r="2733" s="19" customFormat="1" ht="13.35" customHeight="1" x14ac:dyDescent="0.2"/>
    <row r="2734" s="19" customFormat="1" ht="13.35" customHeight="1" x14ac:dyDescent="0.2"/>
    <row r="2735" s="19" customFormat="1" ht="13.35" customHeight="1" x14ac:dyDescent="0.2"/>
    <row r="2736" s="19" customFormat="1" ht="13.35" customHeight="1" x14ac:dyDescent="0.2"/>
    <row r="2737" s="19" customFormat="1" ht="13.35" customHeight="1" x14ac:dyDescent="0.2"/>
    <row r="2738" s="19" customFormat="1" ht="13.35" customHeight="1" x14ac:dyDescent="0.2"/>
    <row r="2739" s="19" customFormat="1" ht="13.35" customHeight="1" x14ac:dyDescent="0.2"/>
    <row r="2740" s="19" customFormat="1" ht="13.35" customHeight="1" x14ac:dyDescent="0.2"/>
    <row r="2741" s="19" customFormat="1" ht="13.35" customHeight="1" x14ac:dyDescent="0.2"/>
    <row r="2742" s="19" customFormat="1" ht="13.35" customHeight="1" x14ac:dyDescent="0.2"/>
    <row r="2743" s="19" customFormat="1" ht="13.35" customHeight="1" x14ac:dyDescent="0.2"/>
    <row r="2744" s="19" customFormat="1" ht="13.35" customHeight="1" x14ac:dyDescent="0.2"/>
    <row r="2745" s="19" customFormat="1" ht="13.35" customHeight="1" x14ac:dyDescent="0.2"/>
    <row r="2746" s="19" customFormat="1" ht="13.35" customHeight="1" x14ac:dyDescent="0.2"/>
    <row r="2747" s="19" customFormat="1" ht="13.35" customHeight="1" x14ac:dyDescent="0.2"/>
    <row r="2748" s="19" customFormat="1" ht="13.35" customHeight="1" x14ac:dyDescent="0.2"/>
    <row r="2749" s="19" customFormat="1" ht="13.35" customHeight="1" x14ac:dyDescent="0.2"/>
    <row r="2750" s="19" customFormat="1" ht="13.35" customHeight="1" x14ac:dyDescent="0.2"/>
    <row r="2751" s="19" customFormat="1" ht="13.35" customHeight="1" x14ac:dyDescent="0.2"/>
    <row r="2752" s="19" customFormat="1" ht="13.35" customHeight="1" x14ac:dyDescent="0.2"/>
    <row r="2753" s="19" customFormat="1" ht="13.35" customHeight="1" x14ac:dyDescent="0.2"/>
    <row r="2754" s="19" customFormat="1" ht="13.35" customHeight="1" x14ac:dyDescent="0.2"/>
    <row r="2755" s="19" customFormat="1" ht="13.35" customHeight="1" x14ac:dyDescent="0.2"/>
    <row r="2756" s="19" customFormat="1" ht="13.35" customHeight="1" x14ac:dyDescent="0.2"/>
    <row r="2757" s="19" customFormat="1" ht="13.35" customHeight="1" x14ac:dyDescent="0.2"/>
    <row r="2758" s="19" customFormat="1" ht="13.35" customHeight="1" x14ac:dyDescent="0.2"/>
    <row r="2759" s="19" customFormat="1" ht="13.35" customHeight="1" x14ac:dyDescent="0.2"/>
    <row r="2760" s="19" customFormat="1" ht="13.35" customHeight="1" x14ac:dyDescent="0.2"/>
    <row r="2761" s="19" customFormat="1" ht="13.35" customHeight="1" x14ac:dyDescent="0.2"/>
    <row r="2762" s="19" customFormat="1" ht="13.35" customHeight="1" x14ac:dyDescent="0.2"/>
    <row r="2763" s="19" customFormat="1" ht="13.35" customHeight="1" x14ac:dyDescent="0.2"/>
    <row r="2764" s="19" customFormat="1" ht="13.35" customHeight="1" x14ac:dyDescent="0.2"/>
    <row r="2765" s="19" customFormat="1" ht="13.35" customHeight="1" x14ac:dyDescent="0.2"/>
    <row r="2766" s="19" customFormat="1" ht="13.35" customHeight="1" x14ac:dyDescent="0.2"/>
    <row r="2767" s="19" customFormat="1" ht="13.35" customHeight="1" x14ac:dyDescent="0.2"/>
    <row r="2768" s="19" customFormat="1" ht="13.35" customHeight="1" x14ac:dyDescent="0.2"/>
    <row r="2769" s="19" customFormat="1" ht="13.35" customHeight="1" x14ac:dyDescent="0.2"/>
    <row r="2770" s="19" customFormat="1" ht="13.35" customHeight="1" x14ac:dyDescent="0.2"/>
    <row r="2771" s="19" customFormat="1" ht="13.35" customHeight="1" x14ac:dyDescent="0.2"/>
    <row r="2772" s="19" customFormat="1" ht="13.35" customHeight="1" x14ac:dyDescent="0.2"/>
    <row r="2773" s="19" customFormat="1" ht="13.35" customHeight="1" x14ac:dyDescent="0.2"/>
    <row r="2774" s="19" customFormat="1" ht="13.35" customHeight="1" x14ac:dyDescent="0.2"/>
    <row r="2775" s="19" customFormat="1" ht="13.35" customHeight="1" x14ac:dyDescent="0.2"/>
    <row r="2776" s="19" customFormat="1" ht="13.35" customHeight="1" x14ac:dyDescent="0.2"/>
    <row r="2777" s="19" customFormat="1" ht="13.35" customHeight="1" x14ac:dyDescent="0.2"/>
    <row r="2778" s="19" customFormat="1" ht="13.35" customHeight="1" x14ac:dyDescent="0.2"/>
    <row r="2779" s="19" customFormat="1" ht="13.35" customHeight="1" x14ac:dyDescent="0.2"/>
    <row r="2780" s="19" customFormat="1" ht="13.35" customHeight="1" x14ac:dyDescent="0.2"/>
    <row r="2781" s="19" customFormat="1" ht="13.35" customHeight="1" x14ac:dyDescent="0.2"/>
    <row r="2782" s="19" customFormat="1" ht="13.35" customHeight="1" x14ac:dyDescent="0.2"/>
    <row r="2783" s="19" customFormat="1" ht="13.35" customHeight="1" x14ac:dyDescent="0.2"/>
    <row r="2784" s="19" customFormat="1" ht="13.35" customHeight="1" x14ac:dyDescent="0.2"/>
    <row r="2785" s="19" customFormat="1" ht="13.35" customHeight="1" x14ac:dyDescent="0.2"/>
    <row r="2786" s="19" customFormat="1" ht="13.35" customHeight="1" x14ac:dyDescent="0.2"/>
    <row r="2787" s="19" customFormat="1" ht="13.35" customHeight="1" x14ac:dyDescent="0.2"/>
    <row r="2788" s="19" customFormat="1" ht="13.35" customHeight="1" x14ac:dyDescent="0.2"/>
    <row r="2789" s="19" customFormat="1" ht="13.35" customHeight="1" x14ac:dyDescent="0.2"/>
    <row r="2790" s="19" customFormat="1" ht="13.35" customHeight="1" x14ac:dyDescent="0.2"/>
    <row r="2791" s="19" customFormat="1" ht="13.35" customHeight="1" x14ac:dyDescent="0.2"/>
    <row r="2792" s="19" customFormat="1" ht="13.35" customHeight="1" x14ac:dyDescent="0.2"/>
    <row r="2793" s="19" customFormat="1" ht="13.35" customHeight="1" x14ac:dyDescent="0.2"/>
    <row r="2794" s="19" customFormat="1" ht="13.35" customHeight="1" x14ac:dyDescent="0.2"/>
    <row r="2795" s="19" customFormat="1" ht="13.35" customHeight="1" x14ac:dyDescent="0.2"/>
    <row r="2796" s="19" customFormat="1" ht="13.35" customHeight="1" x14ac:dyDescent="0.2"/>
    <row r="2797" s="19" customFormat="1" ht="13.35" customHeight="1" x14ac:dyDescent="0.2"/>
    <row r="2798" s="19" customFormat="1" ht="13.35" customHeight="1" x14ac:dyDescent="0.2"/>
    <row r="2799" s="19" customFormat="1" ht="13.35" customHeight="1" x14ac:dyDescent="0.2"/>
    <row r="2800" s="19" customFormat="1" ht="13.35" customHeight="1" x14ac:dyDescent="0.2"/>
    <row r="2801" s="19" customFormat="1" ht="13.35" customHeight="1" x14ac:dyDescent="0.2"/>
    <row r="2802" s="19" customFormat="1" ht="13.35" customHeight="1" x14ac:dyDescent="0.2"/>
    <row r="2803" s="19" customFormat="1" ht="13.35" customHeight="1" x14ac:dyDescent="0.2"/>
    <row r="2804" s="19" customFormat="1" ht="13.35" customHeight="1" x14ac:dyDescent="0.2"/>
    <row r="2805" s="19" customFormat="1" ht="13.35" customHeight="1" x14ac:dyDescent="0.2"/>
    <row r="2806" s="19" customFormat="1" ht="13.35" customHeight="1" x14ac:dyDescent="0.2"/>
    <row r="2807" s="19" customFormat="1" ht="13.35" customHeight="1" x14ac:dyDescent="0.2"/>
    <row r="2808" s="19" customFormat="1" ht="13.35" customHeight="1" x14ac:dyDescent="0.2"/>
    <row r="2809" s="19" customFormat="1" ht="13.35" customHeight="1" x14ac:dyDescent="0.2"/>
    <row r="2810" s="19" customFormat="1" ht="13.35" customHeight="1" x14ac:dyDescent="0.2"/>
    <row r="2811" s="19" customFormat="1" ht="13.35" customHeight="1" x14ac:dyDescent="0.2"/>
    <row r="2812" s="19" customFormat="1" ht="13.35" customHeight="1" x14ac:dyDescent="0.2"/>
    <row r="2813" s="19" customFormat="1" ht="13.35" customHeight="1" x14ac:dyDescent="0.2"/>
    <row r="2814" s="19" customFormat="1" ht="13.35" customHeight="1" x14ac:dyDescent="0.2"/>
    <row r="2815" s="19" customFormat="1" ht="13.35" customHeight="1" x14ac:dyDescent="0.2"/>
    <row r="2816" s="19" customFormat="1" ht="13.35" customHeight="1" x14ac:dyDescent="0.2"/>
    <row r="2817" s="19" customFormat="1" ht="13.35" customHeight="1" x14ac:dyDescent="0.2"/>
    <row r="2818" s="19" customFormat="1" ht="13.35" customHeight="1" x14ac:dyDescent="0.2"/>
    <row r="2819" s="19" customFormat="1" ht="13.35" customHeight="1" x14ac:dyDescent="0.2"/>
    <row r="2820" s="19" customFormat="1" ht="13.35" customHeight="1" x14ac:dyDescent="0.2"/>
    <row r="2821" s="19" customFormat="1" ht="13.35" customHeight="1" x14ac:dyDescent="0.2"/>
    <row r="2822" s="19" customFormat="1" ht="13.35" customHeight="1" x14ac:dyDescent="0.2"/>
    <row r="2823" s="19" customFormat="1" ht="13.35" customHeight="1" x14ac:dyDescent="0.2"/>
    <row r="2824" s="19" customFormat="1" ht="13.35" customHeight="1" x14ac:dyDescent="0.2"/>
    <row r="2825" s="19" customFormat="1" ht="13.35" customHeight="1" x14ac:dyDescent="0.2"/>
    <row r="2826" s="19" customFormat="1" ht="13.35" customHeight="1" x14ac:dyDescent="0.2"/>
    <row r="2827" s="19" customFormat="1" ht="13.35" customHeight="1" x14ac:dyDescent="0.2"/>
    <row r="2828" s="19" customFormat="1" ht="13.35" customHeight="1" x14ac:dyDescent="0.2"/>
    <row r="2829" s="19" customFormat="1" ht="13.35" customHeight="1" x14ac:dyDescent="0.2"/>
    <row r="2830" s="19" customFormat="1" ht="13.35" customHeight="1" x14ac:dyDescent="0.2"/>
    <row r="2831" s="19" customFormat="1" ht="13.35" customHeight="1" x14ac:dyDescent="0.2"/>
    <row r="2832" s="19" customFormat="1" ht="13.35" customHeight="1" x14ac:dyDescent="0.2"/>
    <row r="2833" s="19" customFormat="1" ht="13.35" customHeight="1" x14ac:dyDescent="0.2"/>
    <row r="2834" s="19" customFormat="1" ht="13.35" customHeight="1" x14ac:dyDescent="0.2"/>
    <row r="2835" s="19" customFormat="1" ht="13.35" customHeight="1" x14ac:dyDescent="0.2"/>
    <row r="2836" s="19" customFormat="1" ht="13.35" customHeight="1" x14ac:dyDescent="0.2"/>
    <row r="2837" s="19" customFormat="1" ht="13.35" customHeight="1" x14ac:dyDescent="0.2"/>
    <row r="2838" s="19" customFormat="1" ht="13.35" customHeight="1" x14ac:dyDescent="0.2"/>
    <row r="2839" s="19" customFormat="1" ht="13.35" customHeight="1" x14ac:dyDescent="0.2"/>
    <row r="2840" s="19" customFormat="1" ht="13.35" customHeight="1" x14ac:dyDescent="0.2"/>
    <row r="2841" s="19" customFormat="1" ht="13.35" customHeight="1" x14ac:dyDescent="0.2"/>
    <row r="2842" s="19" customFormat="1" ht="13.35" customHeight="1" x14ac:dyDescent="0.2"/>
    <row r="2843" s="19" customFormat="1" ht="13.35" customHeight="1" x14ac:dyDescent="0.2"/>
    <row r="2844" s="19" customFormat="1" ht="13.35" customHeight="1" x14ac:dyDescent="0.2"/>
    <row r="2845" s="19" customFormat="1" ht="13.35" customHeight="1" x14ac:dyDescent="0.2"/>
    <row r="2846" s="19" customFormat="1" ht="13.35" customHeight="1" x14ac:dyDescent="0.2"/>
    <row r="2847" s="19" customFormat="1" ht="13.35" customHeight="1" x14ac:dyDescent="0.2"/>
    <row r="2848" s="19" customFormat="1" ht="13.35" customHeight="1" x14ac:dyDescent="0.2"/>
    <row r="2849" s="19" customFormat="1" ht="13.35" customHeight="1" x14ac:dyDescent="0.2"/>
    <row r="2850" s="19" customFormat="1" ht="13.35" customHeight="1" x14ac:dyDescent="0.2"/>
    <row r="2851" s="19" customFormat="1" ht="13.35" customHeight="1" x14ac:dyDescent="0.2"/>
    <row r="2852" s="19" customFormat="1" ht="13.35" customHeight="1" x14ac:dyDescent="0.2"/>
    <row r="2853" s="19" customFormat="1" ht="13.35" customHeight="1" x14ac:dyDescent="0.2"/>
    <row r="2854" s="19" customFormat="1" ht="13.35" customHeight="1" x14ac:dyDescent="0.2"/>
    <row r="2855" s="19" customFormat="1" ht="13.35" customHeight="1" x14ac:dyDescent="0.2"/>
    <row r="2856" s="19" customFormat="1" ht="13.35" customHeight="1" x14ac:dyDescent="0.2"/>
    <row r="2857" s="19" customFormat="1" ht="13.35" customHeight="1" x14ac:dyDescent="0.2"/>
    <row r="2858" s="19" customFormat="1" ht="13.35" customHeight="1" x14ac:dyDescent="0.2"/>
    <row r="2859" s="19" customFormat="1" ht="13.35" customHeight="1" x14ac:dyDescent="0.2"/>
    <row r="2860" s="19" customFormat="1" ht="13.35" customHeight="1" x14ac:dyDescent="0.2"/>
    <row r="2861" s="19" customFormat="1" ht="13.35" customHeight="1" x14ac:dyDescent="0.2"/>
    <row r="2862" s="19" customFormat="1" ht="13.35" customHeight="1" x14ac:dyDescent="0.2"/>
    <row r="2863" s="19" customFormat="1" ht="13.35" customHeight="1" x14ac:dyDescent="0.2"/>
    <row r="2864" s="19" customFormat="1" ht="13.35" customHeight="1" x14ac:dyDescent="0.2"/>
    <row r="2865" s="19" customFormat="1" ht="13.35" customHeight="1" x14ac:dyDescent="0.2"/>
    <row r="2866" s="19" customFormat="1" ht="13.35" customHeight="1" x14ac:dyDescent="0.2"/>
    <row r="2867" s="19" customFormat="1" ht="13.35" customHeight="1" x14ac:dyDescent="0.2"/>
    <row r="2868" s="19" customFormat="1" ht="13.35" customHeight="1" x14ac:dyDescent="0.2"/>
    <row r="2869" s="19" customFormat="1" ht="13.35" customHeight="1" x14ac:dyDescent="0.2"/>
    <row r="2870" s="19" customFormat="1" ht="13.35" customHeight="1" x14ac:dyDescent="0.2"/>
    <row r="2871" s="19" customFormat="1" ht="13.35" customHeight="1" x14ac:dyDescent="0.2"/>
    <row r="2872" s="19" customFormat="1" ht="13.35" customHeight="1" x14ac:dyDescent="0.2"/>
    <row r="2873" s="19" customFormat="1" ht="13.35" customHeight="1" x14ac:dyDescent="0.2"/>
    <row r="2874" s="19" customFormat="1" ht="13.35" customHeight="1" x14ac:dyDescent="0.2"/>
    <row r="2875" s="19" customFormat="1" ht="13.35" customHeight="1" x14ac:dyDescent="0.2"/>
    <row r="2876" s="19" customFormat="1" ht="13.35" customHeight="1" x14ac:dyDescent="0.2"/>
    <row r="2877" s="19" customFormat="1" ht="13.35" customHeight="1" x14ac:dyDescent="0.2"/>
    <row r="2878" s="19" customFormat="1" ht="13.35" customHeight="1" x14ac:dyDescent="0.2"/>
    <row r="2879" s="19" customFormat="1" ht="13.35" customHeight="1" x14ac:dyDescent="0.2"/>
    <row r="2880" s="19" customFormat="1" ht="13.35" customHeight="1" x14ac:dyDescent="0.2"/>
    <row r="2881" s="19" customFormat="1" ht="13.35" customHeight="1" x14ac:dyDescent="0.2"/>
    <row r="2882" s="19" customFormat="1" ht="13.35" customHeight="1" x14ac:dyDescent="0.2"/>
    <row r="2883" s="19" customFormat="1" ht="13.35" customHeight="1" x14ac:dyDescent="0.2"/>
    <row r="2884" s="19" customFormat="1" ht="13.35" customHeight="1" x14ac:dyDescent="0.2"/>
    <row r="2885" s="19" customFormat="1" ht="13.35" customHeight="1" x14ac:dyDescent="0.2"/>
    <row r="2886" s="19" customFormat="1" ht="13.35" customHeight="1" x14ac:dyDescent="0.2"/>
    <row r="2887" s="19" customFormat="1" ht="13.35" customHeight="1" x14ac:dyDescent="0.2"/>
    <row r="2888" s="19" customFormat="1" ht="13.35" customHeight="1" x14ac:dyDescent="0.2"/>
    <row r="2889" s="19" customFormat="1" ht="13.35" customHeight="1" x14ac:dyDescent="0.2"/>
    <row r="2890" s="19" customFormat="1" ht="13.35" customHeight="1" x14ac:dyDescent="0.2"/>
    <row r="2891" s="19" customFormat="1" ht="13.35" customHeight="1" x14ac:dyDescent="0.2"/>
    <row r="2892" s="19" customFormat="1" ht="13.35" customHeight="1" x14ac:dyDescent="0.2"/>
    <row r="2893" s="19" customFormat="1" ht="13.35" customHeight="1" x14ac:dyDescent="0.2"/>
    <row r="2894" s="19" customFormat="1" ht="13.35" customHeight="1" x14ac:dyDescent="0.2"/>
    <row r="2895" s="19" customFormat="1" ht="13.35" customHeight="1" x14ac:dyDescent="0.2"/>
    <row r="2896" s="19" customFormat="1" ht="13.35" customHeight="1" x14ac:dyDescent="0.2"/>
    <row r="2897" s="19" customFormat="1" ht="13.35" customHeight="1" x14ac:dyDescent="0.2"/>
    <row r="2898" s="19" customFormat="1" ht="13.35" customHeight="1" x14ac:dyDescent="0.2"/>
    <row r="2899" s="19" customFormat="1" ht="13.35" customHeight="1" x14ac:dyDescent="0.2"/>
    <row r="2900" s="19" customFormat="1" ht="13.35" customHeight="1" x14ac:dyDescent="0.2"/>
    <row r="2901" s="19" customFormat="1" ht="13.35" customHeight="1" x14ac:dyDescent="0.2"/>
    <row r="2902" s="19" customFormat="1" ht="13.35" customHeight="1" x14ac:dyDescent="0.2"/>
    <row r="2903" s="19" customFormat="1" ht="13.35" customHeight="1" x14ac:dyDescent="0.2"/>
    <row r="2904" s="19" customFormat="1" ht="13.35" customHeight="1" x14ac:dyDescent="0.2"/>
    <row r="2905" s="19" customFormat="1" ht="13.35" customHeight="1" x14ac:dyDescent="0.2"/>
    <row r="2906" s="19" customFormat="1" ht="13.35" customHeight="1" x14ac:dyDescent="0.2"/>
    <row r="2907" s="19" customFormat="1" ht="13.35" customHeight="1" x14ac:dyDescent="0.2"/>
    <row r="2908" s="19" customFormat="1" ht="13.35" customHeight="1" x14ac:dyDescent="0.2"/>
    <row r="2909" s="19" customFormat="1" ht="13.35" customHeight="1" x14ac:dyDescent="0.2"/>
    <row r="2910" s="19" customFormat="1" ht="13.35" customHeight="1" x14ac:dyDescent="0.2"/>
    <row r="2911" s="19" customFormat="1" ht="13.35" customHeight="1" x14ac:dyDescent="0.2"/>
    <row r="2912" s="19" customFormat="1" ht="13.35" customHeight="1" x14ac:dyDescent="0.2"/>
    <row r="2913" s="19" customFormat="1" ht="13.35" customHeight="1" x14ac:dyDescent="0.2"/>
    <row r="2914" s="19" customFormat="1" ht="13.35" customHeight="1" x14ac:dyDescent="0.2"/>
    <row r="2915" s="19" customFormat="1" ht="13.35" customHeight="1" x14ac:dyDescent="0.2"/>
    <row r="2916" s="19" customFormat="1" ht="13.35" customHeight="1" x14ac:dyDescent="0.2"/>
    <row r="2917" s="19" customFormat="1" ht="13.35" customHeight="1" x14ac:dyDescent="0.2"/>
    <row r="2918" s="19" customFormat="1" ht="13.35" customHeight="1" x14ac:dyDescent="0.2"/>
    <row r="2919" s="19" customFormat="1" ht="13.35" customHeight="1" x14ac:dyDescent="0.2"/>
    <row r="2920" s="19" customFormat="1" ht="13.35" customHeight="1" x14ac:dyDescent="0.2"/>
    <row r="2921" s="19" customFormat="1" ht="13.35" customHeight="1" x14ac:dyDescent="0.2"/>
    <row r="2922" s="19" customFormat="1" ht="13.35" customHeight="1" x14ac:dyDescent="0.2"/>
    <row r="2923" s="19" customFormat="1" ht="13.35" customHeight="1" x14ac:dyDescent="0.2"/>
    <row r="2924" s="19" customFormat="1" ht="13.35" customHeight="1" x14ac:dyDescent="0.2"/>
    <row r="2925" s="19" customFormat="1" ht="13.35" customHeight="1" x14ac:dyDescent="0.2"/>
    <row r="2926" s="19" customFormat="1" ht="13.35" customHeight="1" x14ac:dyDescent="0.2"/>
    <row r="2927" s="19" customFormat="1" ht="13.35" customHeight="1" x14ac:dyDescent="0.2"/>
    <row r="2928" s="19" customFormat="1" ht="13.35" customHeight="1" x14ac:dyDescent="0.2"/>
    <row r="2929" s="19" customFormat="1" ht="13.35" customHeight="1" x14ac:dyDescent="0.2"/>
    <row r="2930" s="19" customFormat="1" ht="13.35" customHeight="1" x14ac:dyDescent="0.2"/>
    <row r="2931" s="19" customFormat="1" ht="13.35" customHeight="1" x14ac:dyDescent="0.2"/>
    <row r="2932" s="19" customFormat="1" ht="13.35" customHeight="1" x14ac:dyDescent="0.2"/>
    <row r="2933" s="19" customFormat="1" ht="13.35" customHeight="1" x14ac:dyDescent="0.2"/>
    <row r="2934" s="19" customFormat="1" ht="13.35" customHeight="1" x14ac:dyDescent="0.2"/>
    <row r="2935" s="19" customFormat="1" ht="13.35" customHeight="1" x14ac:dyDescent="0.2"/>
    <row r="2936" s="19" customFormat="1" ht="13.35" customHeight="1" x14ac:dyDescent="0.2"/>
    <row r="2937" s="19" customFormat="1" ht="13.35" customHeight="1" x14ac:dyDescent="0.2"/>
    <row r="2938" s="19" customFormat="1" ht="13.35" customHeight="1" x14ac:dyDescent="0.2"/>
    <row r="2939" s="19" customFormat="1" ht="13.35" customHeight="1" x14ac:dyDescent="0.2"/>
    <row r="2940" s="19" customFormat="1" ht="13.35" customHeight="1" x14ac:dyDescent="0.2"/>
    <row r="2941" s="19" customFormat="1" ht="13.35" customHeight="1" x14ac:dyDescent="0.2"/>
    <row r="2942" s="19" customFormat="1" ht="13.35" customHeight="1" x14ac:dyDescent="0.2"/>
    <row r="2943" s="19" customFormat="1" ht="13.35" customHeight="1" x14ac:dyDescent="0.2"/>
    <row r="2944" s="19" customFormat="1" ht="13.35" customHeight="1" x14ac:dyDescent="0.2"/>
    <row r="2945" s="19" customFormat="1" ht="13.35" customHeight="1" x14ac:dyDescent="0.2"/>
    <row r="2946" s="19" customFormat="1" ht="13.35" customHeight="1" x14ac:dyDescent="0.2"/>
    <row r="2947" s="19" customFormat="1" ht="13.35" customHeight="1" x14ac:dyDescent="0.2"/>
    <row r="2948" s="19" customFormat="1" ht="13.35" customHeight="1" x14ac:dyDescent="0.2"/>
    <row r="2949" s="19" customFormat="1" ht="13.35" customHeight="1" x14ac:dyDescent="0.2"/>
    <row r="2950" s="19" customFormat="1" ht="13.35" customHeight="1" x14ac:dyDescent="0.2"/>
    <row r="2951" s="19" customFormat="1" ht="13.35" customHeight="1" x14ac:dyDescent="0.2"/>
    <row r="2952" s="19" customFormat="1" ht="13.35" customHeight="1" x14ac:dyDescent="0.2"/>
    <row r="2953" s="19" customFormat="1" ht="13.35" customHeight="1" x14ac:dyDescent="0.2"/>
    <row r="2954" s="19" customFormat="1" ht="13.35" customHeight="1" x14ac:dyDescent="0.2"/>
    <row r="2955" s="19" customFormat="1" ht="13.35" customHeight="1" x14ac:dyDescent="0.2"/>
    <row r="2956" s="19" customFormat="1" ht="13.35" customHeight="1" x14ac:dyDescent="0.2"/>
    <row r="2957" s="19" customFormat="1" ht="13.35" customHeight="1" x14ac:dyDescent="0.2"/>
    <row r="2958" s="19" customFormat="1" ht="13.35" customHeight="1" x14ac:dyDescent="0.2"/>
    <row r="2959" s="19" customFormat="1" ht="13.35" customHeight="1" x14ac:dyDescent="0.2"/>
    <row r="2960" s="19" customFormat="1" ht="13.35" customHeight="1" x14ac:dyDescent="0.2"/>
    <row r="2961" s="19" customFormat="1" ht="13.35" customHeight="1" x14ac:dyDescent="0.2"/>
    <row r="2962" s="19" customFormat="1" ht="13.35" customHeight="1" x14ac:dyDescent="0.2"/>
    <row r="2963" s="19" customFormat="1" ht="13.35" customHeight="1" x14ac:dyDescent="0.2"/>
    <row r="2964" s="19" customFormat="1" ht="13.35" customHeight="1" x14ac:dyDescent="0.2"/>
    <row r="2965" s="19" customFormat="1" ht="13.35" customHeight="1" x14ac:dyDescent="0.2"/>
    <row r="2966" s="19" customFormat="1" ht="13.35" customHeight="1" x14ac:dyDescent="0.2"/>
    <row r="2967" s="19" customFormat="1" ht="13.35" customHeight="1" x14ac:dyDescent="0.2"/>
    <row r="2968" s="19" customFormat="1" ht="13.35" customHeight="1" x14ac:dyDescent="0.2"/>
    <row r="2969" s="19" customFormat="1" ht="13.35" customHeight="1" x14ac:dyDescent="0.2"/>
    <row r="2970" s="19" customFormat="1" ht="13.35" customHeight="1" x14ac:dyDescent="0.2"/>
    <row r="2971" s="19" customFormat="1" ht="13.35" customHeight="1" x14ac:dyDescent="0.2"/>
    <row r="2972" s="19" customFormat="1" ht="13.35" customHeight="1" x14ac:dyDescent="0.2"/>
    <row r="2973" s="19" customFormat="1" ht="13.35" customHeight="1" x14ac:dyDescent="0.2"/>
    <row r="2974" s="19" customFormat="1" ht="13.35" customHeight="1" x14ac:dyDescent="0.2"/>
    <row r="2975" s="19" customFormat="1" ht="13.35" customHeight="1" x14ac:dyDescent="0.2"/>
    <row r="2976" s="19" customFormat="1" ht="13.35" customHeight="1" x14ac:dyDescent="0.2"/>
    <row r="2977" s="19" customFormat="1" ht="13.35" customHeight="1" x14ac:dyDescent="0.2"/>
    <row r="2978" s="19" customFormat="1" ht="13.35" customHeight="1" x14ac:dyDescent="0.2"/>
    <row r="2979" s="19" customFormat="1" ht="13.35" customHeight="1" x14ac:dyDescent="0.2"/>
    <row r="2980" s="19" customFormat="1" ht="13.35" customHeight="1" x14ac:dyDescent="0.2"/>
    <row r="2981" s="19" customFormat="1" ht="13.35" customHeight="1" x14ac:dyDescent="0.2"/>
    <row r="2982" s="19" customFormat="1" ht="13.35" customHeight="1" x14ac:dyDescent="0.2"/>
    <row r="2983" s="19" customFormat="1" ht="13.35" customHeight="1" x14ac:dyDescent="0.2"/>
    <row r="2984" s="19" customFormat="1" ht="13.35" customHeight="1" x14ac:dyDescent="0.2"/>
    <row r="2985" s="19" customFormat="1" ht="13.35" customHeight="1" x14ac:dyDescent="0.2"/>
    <row r="2986" s="19" customFormat="1" ht="13.35" customHeight="1" x14ac:dyDescent="0.2"/>
    <row r="2987" s="19" customFormat="1" ht="13.35" customHeight="1" x14ac:dyDescent="0.2"/>
    <row r="2988" s="19" customFormat="1" ht="13.35" customHeight="1" x14ac:dyDescent="0.2"/>
    <row r="2989" s="19" customFormat="1" ht="13.35" customHeight="1" x14ac:dyDescent="0.2"/>
    <row r="2990" s="19" customFormat="1" ht="13.35" customHeight="1" x14ac:dyDescent="0.2"/>
    <row r="2991" s="19" customFormat="1" ht="13.35" customHeight="1" x14ac:dyDescent="0.2"/>
    <row r="2992" s="19" customFormat="1" ht="13.35" customHeight="1" x14ac:dyDescent="0.2"/>
    <row r="2993" s="19" customFormat="1" ht="13.35" customHeight="1" x14ac:dyDescent="0.2"/>
    <row r="2994" s="19" customFormat="1" ht="13.35" customHeight="1" x14ac:dyDescent="0.2"/>
    <row r="2995" s="19" customFormat="1" ht="13.35" customHeight="1" x14ac:dyDescent="0.2"/>
    <row r="2996" s="19" customFormat="1" ht="13.35" customHeight="1" x14ac:dyDescent="0.2"/>
    <row r="2997" s="19" customFormat="1" ht="13.35" customHeight="1" x14ac:dyDescent="0.2"/>
    <row r="2998" s="19" customFormat="1" ht="13.35" customHeight="1" x14ac:dyDescent="0.2"/>
    <row r="2999" s="19" customFormat="1" ht="13.35" customHeight="1" x14ac:dyDescent="0.2"/>
    <row r="3000" s="19" customFormat="1" ht="13.35" customHeight="1" x14ac:dyDescent="0.2"/>
    <row r="3001" s="19" customFormat="1" ht="13.35" customHeight="1" x14ac:dyDescent="0.2"/>
    <row r="3002" s="19" customFormat="1" ht="13.35" customHeight="1" x14ac:dyDescent="0.2"/>
    <row r="3003" s="19" customFormat="1" ht="13.35" customHeight="1" x14ac:dyDescent="0.2"/>
    <row r="3004" s="19" customFormat="1" ht="13.35" customHeight="1" x14ac:dyDescent="0.2"/>
    <row r="3005" s="19" customFormat="1" ht="13.35" customHeight="1" x14ac:dyDescent="0.2"/>
    <row r="3006" s="19" customFormat="1" ht="13.35" customHeight="1" x14ac:dyDescent="0.2"/>
    <row r="3007" s="19" customFormat="1" ht="13.35" customHeight="1" x14ac:dyDescent="0.2"/>
    <row r="3008" s="19" customFormat="1" ht="13.35" customHeight="1" x14ac:dyDescent="0.2"/>
    <row r="3009" s="19" customFormat="1" ht="13.35" customHeight="1" x14ac:dyDescent="0.2"/>
    <row r="3010" s="19" customFormat="1" ht="13.35" customHeight="1" x14ac:dyDescent="0.2"/>
    <row r="3011" s="19" customFormat="1" ht="13.35" customHeight="1" x14ac:dyDescent="0.2"/>
    <row r="3012" s="19" customFormat="1" ht="13.35" customHeight="1" x14ac:dyDescent="0.2"/>
    <row r="3013" s="19" customFormat="1" ht="13.35" customHeight="1" x14ac:dyDescent="0.2"/>
    <row r="3014" s="19" customFormat="1" ht="13.35" customHeight="1" x14ac:dyDescent="0.2"/>
    <row r="3015" s="19" customFormat="1" ht="13.35" customHeight="1" x14ac:dyDescent="0.2"/>
    <row r="3016" s="19" customFormat="1" ht="13.35" customHeight="1" x14ac:dyDescent="0.2"/>
    <row r="3017" s="19" customFormat="1" ht="13.35" customHeight="1" x14ac:dyDescent="0.2"/>
    <row r="3018" s="19" customFormat="1" ht="13.35" customHeight="1" x14ac:dyDescent="0.2"/>
    <row r="3019" s="19" customFormat="1" ht="13.35" customHeight="1" x14ac:dyDescent="0.2"/>
    <row r="3020" s="19" customFormat="1" ht="13.35" customHeight="1" x14ac:dyDescent="0.2"/>
    <row r="3021" s="19" customFormat="1" ht="13.35" customHeight="1" x14ac:dyDescent="0.2"/>
    <row r="3022" s="19" customFormat="1" ht="13.35" customHeight="1" x14ac:dyDescent="0.2"/>
    <row r="3023" s="19" customFormat="1" ht="13.35" customHeight="1" x14ac:dyDescent="0.2"/>
    <row r="3024" s="19" customFormat="1" ht="13.35" customHeight="1" x14ac:dyDescent="0.2"/>
    <row r="3025" s="19" customFormat="1" ht="13.35" customHeight="1" x14ac:dyDescent="0.2"/>
    <row r="3026" s="19" customFormat="1" ht="13.35" customHeight="1" x14ac:dyDescent="0.2"/>
    <row r="3027" s="19" customFormat="1" ht="13.35" customHeight="1" x14ac:dyDescent="0.2"/>
    <row r="3028" s="19" customFormat="1" ht="13.35" customHeight="1" x14ac:dyDescent="0.2"/>
    <row r="3029" s="19" customFormat="1" ht="13.35" customHeight="1" x14ac:dyDescent="0.2"/>
    <row r="3030" s="19" customFormat="1" ht="13.35" customHeight="1" x14ac:dyDescent="0.2"/>
    <row r="3031" s="19" customFormat="1" ht="13.35" customHeight="1" x14ac:dyDescent="0.2"/>
    <row r="3032" s="19" customFormat="1" ht="13.35" customHeight="1" x14ac:dyDescent="0.2"/>
    <row r="3033" s="19" customFormat="1" ht="13.35" customHeight="1" x14ac:dyDescent="0.2"/>
    <row r="3034" s="19" customFormat="1" ht="13.35" customHeight="1" x14ac:dyDescent="0.2"/>
    <row r="3035" s="19" customFormat="1" ht="13.35" customHeight="1" x14ac:dyDescent="0.2"/>
    <row r="3036" s="19" customFormat="1" ht="13.35" customHeight="1" x14ac:dyDescent="0.2"/>
    <row r="3037" s="19" customFormat="1" ht="13.35" customHeight="1" x14ac:dyDescent="0.2"/>
    <row r="3038" s="19" customFormat="1" ht="13.35" customHeight="1" x14ac:dyDescent="0.2"/>
    <row r="3039" s="19" customFormat="1" ht="13.35" customHeight="1" x14ac:dyDescent="0.2"/>
    <row r="3040" s="19" customFormat="1" ht="13.35" customHeight="1" x14ac:dyDescent="0.2"/>
    <row r="3041" s="19" customFormat="1" ht="13.35" customHeight="1" x14ac:dyDescent="0.2"/>
    <row r="3042" s="19" customFormat="1" ht="13.35" customHeight="1" x14ac:dyDescent="0.2"/>
    <row r="3043" s="19" customFormat="1" ht="13.35" customHeight="1" x14ac:dyDescent="0.2"/>
    <row r="3044" s="19" customFormat="1" ht="13.35" customHeight="1" x14ac:dyDescent="0.2"/>
    <row r="3045" s="19" customFormat="1" ht="13.35" customHeight="1" x14ac:dyDescent="0.2"/>
    <row r="3046" s="19" customFormat="1" ht="13.35" customHeight="1" x14ac:dyDescent="0.2"/>
    <row r="3047" s="19" customFormat="1" ht="13.35" customHeight="1" x14ac:dyDescent="0.2"/>
    <row r="3048" s="19" customFormat="1" ht="13.35" customHeight="1" x14ac:dyDescent="0.2"/>
    <row r="3049" s="19" customFormat="1" ht="13.35" customHeight="1" x14ac:dyDescent="0.2"/>
    <row r="3050" s="19" customFormat="1" ht="13.35" customHeight="1" x14ac:dyDescent="0.2"/>
    <row r="3051" s="19" customFormat="1" ht="13.35" customHeight="1" x14ac:dyDescent="0.2"/>
    <row r="3052" s="19" customFormat="1" ht="13.35" customHeight="1" x14ac:dyDescent="0.2"/>
    <row r="3053" s="19" customFormat="1" ht="13.35" customHeight="1" x14ac:dyDescent="0.2"/>
    <row r="3054" s="19" customFormat="1" ht="13.35" customHeight="1" x14ac:dyDescent="0.2"/>
    <row r="3055" s="19" customFormat="1" ht="13.35" customHeight="1" x14ac:dyDescent="0.2"/>
    <row r="3056" s="19" customFormat="1" ht="13.35" customHeight="1" x14ac:dyDescent="0.2"/>
    <row r="3057" s="19" customFormat="1" ht="13.35" customHeight="1" x14ac:dyDescent="0.2"/>
    <row r="3058" s="19" customFormat="1" ht="13.35" customHeight="1" x14ac:dyDescent="0.2"/>
    <row r="3059" s="19" customFormat="1" ht="13.35" customHeight="1" x14ac:dyDescent="0.2"/>
    <row r="3060" s="19" customFormat="1" ht="13.35" customHeight="1" x14ac:dyDescent="0.2"/>
    <row r="3061" s="19" customFormat="1" ht="13.35" customHeight="1" x14ac:dyDescent="0.2"/>
    <row r="3062" s="19" customFormat="1" ht="13.35" customHeight="1" x14ac:dyDescent="0.2"/>
    <row r="3063" s="19" customFormat="1" ht="13.35" customHeight="1" x14ac:dyDescent="0.2"/>
    <row r="3064" s="19" customFormat="1" ht="13.35" customHeight="1" x14ac:dyDescent="0.2"/>
    <row r="3065" s="19" customFormat="1" ht="13.35" customHeight="1" x14ac:dyDescent="0.2"/>
    <row r="3066" s="19" customFormat="1" ht="13.35" customHeight="1" x14ac:dyDescent="0.2"/>
    <row r="3067" s="19" customFormat="1" ht="13.35" customHeight="1" x14ac:dyDescent="0.2"/>
    <row r="3068" s="19" customFormat="1" ht="13.35" customHeight="1" x14ac:dyDescent="0.2"/>
    <row r="3069" s="19" customFormat="1" ht="13.35" customHeight="1" x14ac:dyDescent="0.2"/>
    <row r="3070" s="19" customFormat="1" ht="13.35" customHeight="1" x14ac:dyDescent="0.2"/>
    <row r="3071" s="19" customFormat="1" ht="13.35" customHeight="1" x14ac:dyDescent="0.2"/>
    <row r="3072" s="19" customFormat="1" ht="13.35" customHeight="1" x14ac:dyDescent="0.2"/>
    <row r="3073" s="19" customFormat="1" ht="13.35" customHeight="1" x14ac:dyDescent="0.2"/>
    <row r="3074" s="19" customFormat="1" ht="13.35" customHeight="1" x14ac:dyDescent="0.2"/>
    <row r="3075" s="19" customFormat="1" ht="13.35" customHeight="1" x14ac:dyDescent="0.2"/>
    <row r="3076" s="19" customFormat="1" ht="13.35" customHeight="1" x14ac:dyDescent="0.2"/>
    <row r="3077" s="19" customFormat="1" ht="13.35" customHeight="1" x14ac:dyDescent="0.2"/>
    <row r="3078" s="19" customFormat="1" ht="13.35" customHeight="1" x14ac:dyDescent="0.2"/>
    <row r="3079" s="19" customFormat="1" ht="13.35" customHeight="1" x14ac:dyDescent="0.2"/>
    <row r="3080" s="19" customFormat="1" ht="13.35" customHeight="1" x14ac:dyDescent="0.2"/>
    <row r="3081" s="19" customFormat="1" ht="13.35" customHeight="1" x14ac:dyDescent="0.2"/>
    <row r="3082" s="19" customFormat="1" ht="13.35" customHeight="1" x14ac:dyDescent="0.2"/>
    <row r="3083" s="19" customFormat="1" ht="13.35" customHeight="1" x14ac:dyDescent="0.2"/>
    <row r="3084" s="19" customFormat="1" ht="13.35" customHeight="1" x14ac:dyDescent="0.2"/>
    <row r="3085" s="19" customFormat="1" ht="13.35" customHeight="1" x14ac:dyDescent="0.2"/>
    <row r="3086" s="19" customFormat="1" ht="13.35" customHeight="1" x14ac:dyDescent="0.2"/>
    <row r="3087" s="19" customFormat="1" ht="13.35" customHeight="1" x14ac:dyDescent="0.2"/>
    <row r="3088" s="19" customFormat="1" ht="13.35" customHeight="1" x14ac:dyDescent="0.2"/>
    <row r="3089" s="19" customFormat="1" ht="13.35" customHeight="1" x14ac:dyDescent="0.2"/>
    <row r="3090" s="19" customFormat="1" ht="13.35" customHeight="1" x14ac:dyDescent="0.2"/>
    <row r="3091" s="19" customFormat="1" ht="13.35" customHeight="1" x14ac:dyDescent="0.2"/>
    <row r="3092" s="19" customFormat="1" ht="13.35" customHeight="1" x14ac:dyDescent="0.2"/>
    <row r="3093" s="19" customFormat="1" ht="13.35" customHeight="1" x14ac:dyDescent="0.2"/>
    <row r="3094" s="19" customFormat="1" ht="13.35" customHeight="1" x14ac:dyDescent="0.2"/>
    <row r="3095" s="19" customFormat="1" ht="13.35" customHeight="1" x14ac:dyDescent="0.2"/>
    <row r="3096" s="19" customFormat="1" ht="13.35" customHeight="1" x14ac:dyDescent="0.2"/>
    <row r="3097" s="19" customFormat="1" ht="13.35" customHeight="1" x14ac:dyDescent="0.2"/>
    <row r="3098" s="19" customFormat="1" ht="13.35" customHeight="1" x14ac:dyDescent="0.2"/>
    <row r="3099" s="19" customFormat="1" ht="13.35" customHeight="1" x14ac:dyDescent="0.2"/>
    <row r="3100" s="19" customFormat="1" ht="13.35" customHeight="1" x14ac:dyDescent="0.2"/>
    <row r="3101" s="19" customFormat="1" ht="13.35" customHeight="1" x14ac:dyDescent="0.2"/>
    <row r="3102" s="19" customFormat="1" ht="13.35" customHeight="1" x14ac:dyDescent="0.2"/>
    <row r="3103" s="19" customFormat="1" ht="13.35" customHeight="1" x14ac:dyDescent="0.2"/>
    <row r="3104" s="19" customFormat="1" ht="13.35" customHeight="1" x14ac:dyDescent="0.2"/>
    <row r="3105" s="19" customFormat="1" ht="13.35" customHeight="1" x14ac:dyDescent="0.2"/>
    <row r="3106" s="19" customFormat="1" ht="13.35" customHeight="1" x14ac:dyDescent="0.2"/>
    <row r="3107" s="19" customFormat="1" ht="13.35" customHeight="1" x14ac:dyDescent="0.2"/>
    <row r="3108" s="19" customFormat="1" ht="13.35" customHeight="1" x14ac:dyDescent="0.2"/>
    <row r="3109" s="19" customFormat="1" ht="13.35" customHeight="1" x14ac:dyDescent="0.2"/>
    <row r="3110" s="19" customFormat="1" ht="13.35" customHeight="1" x14ac:dyDescent="0.2"/>
    <row r="3111" s="19" customFormat="1" ht="13.35" customHeight="1" x14ac:dyDescent="0.2"/>
    <row r="3112" s="19" customFormat="1" ht="13.35" customHeight="1" x14ac:dyDescent="0.2"/>
    <row r="3113" s="19" customFormat="1" ht="13.35" customHeight="1" x14ac:dyDescent="0.2"/>
    <row r="3114" s="19" customFormat="1" ht="13.35" customHeight="1" x14ac:dyDescent="0.2"/>
    <row r="3115" s="19" customFormat="1" ht="13.35" customHeight="1" x14ac:dyDescent="0.2"/>
    <row r="3116" s="19" customFormat="1" ht="13.35" customHeight="1" x14ac:dyDescent="0.2"/>
    <row r="3117" s="19" customFormat="1" ht="13.35" customHeight="1" x14ac:dyDescent="0.2"/>
    <row r="3118" s="19" customFormat="1" ht="13.35" customHeight="1" x14ac:dyDescent="0.2"/>
    <row r="3119" s="19" customFormat="1" ht="13.35" customHeight="1" x14ac:dyDescent="0.2"/>
    <row r="3120" s="19" customFormat="1" ht="13.35" customHeight="1" x14ac:dyDescent="0.2"/>
    <row r="3121" s="19" customFormat="1" ht="13.35" customHeight="1" x14ac:dyDescent="0.2"/>
    <row r="3122" s="19" customFormat="1" ht="13.35" customHeight="1" x14ac:dyDescent="0.2"/>
    <row r="3123" s="19" customFormat="1" ht="13.35" customHeight="1" x14ac:dyDescent="0.2"/>
    <row r="3124" s="19" customFormat="1" ht="13.35" customHeight="1" x14ac:dyDescent="0.2"/>
    <row r="3125" s="19" customFormat="1" ht="13.35" customHeight="1" x14ac:dyDescent="0.2"/>
    <row r="3126" s="19" customFormat="1" ht="13.35" customHeight="1" x14ac:dyDescent="0.2"/>
    <row r="3127" s="19" customFormat="1" ht="13.35" customHeight="1" x14ac:dyDescent="0.2"/>
    <row r="3128" s="19" customFormat="1" ht="13.35" customHeight="1" x14ac:dyDescent="0.2"/>
    <row r="3129" s="19" customFormat="1" ht="13.35" customHeight="1" x14ac:dyDescent="0.2"/>
    <row r="3130" s="19" customFormat="1" ht="13.35" customHeight="1" x14ac:dyDescent="0.2"/>
    <row r="3131" s="19" customFormat="1" ht="13.35" customHeight="1" x14ac:dyDescent="0.2"/>
    <row r="3132" s="19" customFormat="1" ht="13.35" customHeight="1" x14ac:dyDescent="0.2"/>
    <row r="3133" s="19" customFormat="1" ht="13.35" customHeight="1" x14ac:dyDescent="0.2"/>
    <row r="3134" s="19" customFormat="1" ht="13.35" customHeight="1" x14ac:dyDescent="0.2"/>
    <row r="3135" s="19" customFormat="1" ht="13.35" customHeight="1" x14ac:dyDescent="0.2"/>
    <row r="3136" s="19" customFormat="1" ht="13.35" customHeight="1" x14ac:dyDescent="0.2"/>
    <row r="3137" s="19" customFormat="1" ht="13.35" customHeight="1" x14ac:dyDescent="0.2"/>
    <row r="3138" s="19" customFormat="1" ht="13.35" customHeight="1" x14ac:dyDescent="0.2"/>
    <row r="3139" s="19" customFormat="1" ht="13.35" customHeight="1" x14ac:dyDescent="0.2"/>
    <row r="3140" s="19" customFormat="1" ht="13.35" customHeight="1" x14ac:dyDescent="0.2"/>
    <row r="3141" s="19" customFormat="1" ht="13.35" customHeight="1" x14ac:dyDescent="0.2"/>
    <row r="3142" s="19" customFormat="1" ht="13.35" customHeight="1" x14ac:dyDescent="0.2"/>
    <row r="3143" s="19" customFormat="1" ht="13.35" customHeight="1" x14ac:dyDescent="0.2"/>
    <row r="3144" s="19" customFormat="1" ht="13.35" customHeight="1" x14ac:dyDescent="0.2"/>
    <row r="3145" s="19" customFormat="1" ht="13.35" customHeight="1" x14ac:dyDescent="0.2"/>
    <row r="3146" s="19" customFormat="1" ht="13.35" customHeight="1" x14ac:dyDescent="0.2"/>
    <row r="3147" s="19" customFormat="1" ht="13.35" customHeight="1" x14ac:dyDescent="0.2"/>
    <row r="3148" s="19" customFormat="1" ht="13.35" customHeight="1" x14ac:dyDescent="0.2"/>
    <row r="3149" s="19" customFormat="1" ht="13.35" customHeight="1" x14ac:dyDescent="0.2"/>
    <row r="3150" s="19" customFormat="1" ht="13.35" customHeight="1" x14ac:dyDescent="0.2"/>
    <row r="3151" s="19" customFormat="1" ht="13.35" customHeight="1" x14ac:dyDescent="0.2"/>
    <row r="3152" s="19" customFormat="1" ht="13.35" customHeight="1" x14ac:dyDescent="0.2"/>
    <row r="3153" s="19" customFormat="1" ht="13.35" customHeight="1" x14ac:dyDescent="0.2"/>
    <row r="3154" s="19" customFormat="1" ht="13.35" customHeight="1" x14ac:dyDescent="0.2"/>
    <row r="3155" s="19" customFormat="1" ht="13.35" customHeight="1" x14ac:dyDescent="0.2"/>
    <row r="3156" s="19" customFormat="1" ht="13.35" customHeight="1" x14ac:dyDescent="0.2"/>
    <row r="3157" s="19" customFormat="1" ht="13.35" customHeight="1" x14ac:dyDescent="0.2"/>
    <row r="3158" s="19" customFormat="1" ht="13.35" customHeight="1" x14ac:dyDescent="0.2"/>
    <row r="3159" s="19" customFormat="1" ht="13.35" customHeight="1" x14ac:dyDescent="0.2"/>
    <row r="3160" s="19" customFormat="1" ht="13.35" customHeight="1" x14ac:dyDescent="0.2"/>
    <row r="3161" s="19" customFormat="1" ht="13.35" customHeight="1" x14ac:dyDescent="0.2"/>
    <row r="3162" s="19" customFormat="1" ht="13.35" customHeight="1" x14ac:dyDescent="0.2"/>
    <row r="3163" s="19" customFormat="1" ht="13.35" customHeight="1" x14ac:dyDescent="0.2"/>
    <row r="3164" s="19" customFormat="1" ht="13.35" customHeight="1" x14ac:dyDescent="0.2"/>
    <row r="3165" s="19" customFormat="1" ht="13.35" customHeight="1" x14ac:dyDescent="0.2"/>
    <row r="3166" s="19" customFormat="1" ht="13.35" customHeight="1" x14ac:dyDescent="0.2"/>
    <row r="3167" s="19" customFormat="1" ht="13.35" customHeight="1" x14ac:dyDescent="0.2"/>
    <row r="3168" s="19" customFormat="1" ht="13.35" customHeight="1" x14ac:dyDescent="0.2"/>
    <row r="3169" s="19" customFormat="1" ht="13.35" customHeight="1" x14ac:dyDescent="0.2"/>
    <row r="3170" s="19" customFormat="1" ht="13.35" customHeight="1" x14ac:dyDescent="0.2"/>
    <row r="3171" s="19" customFormat="1" ht="13.35" customHeight="1" x14ac:dyDescent="0.2"/>
    <row r="3172" s="19" customFormat="1" ht="13.35" customHeight="1" x14ac:dyDescent="0.2"/>
    <row r="3173" s="19" customFormat="1" ht="13.35" customHeight="1" x14ac:dyDescent="0.2"/>
    <row r="3174" s="19" customFormat="1" ht="13.35" customHeight="1" x14ac:dyDescent="0.2"/>
    <row r="3175" s="19" customFormat="1" ht="13.35" customHeight="1" x14ac:dyDescent="0.2"/>
    <row r="3176" s="19" customFormat="1" ht="13.35" customHeight="1" x14ac:dyDescent="0.2"/>
    <row r="3177" s="19" customFormat="1" ht="13.35" customHeight="1" x14ac:dyDescent="0.2"/>
    <row r="3178" s="19" customFormat="1" ht="13.35" customHeight="1" x14ac:dyDescent="0.2"/>
    <row r="3179" s="19" customFormat="1" ht="13.35" customHeight="1" x14ac:dyDescent="0.2"/>
    <row r="3180" s="19" customFormat="1" ht="13.35" customHeight="1" x14ac:dyDescent="0.2"/>
    <row r="3181" s="19" customFormat="1" ht="13.35" customHeight="1" x14ac:dyDescent="0.2"/>
    <row r="3182" s="19" customFormat="1" ht="13.35" customHeight="1" x14ac:dyDescent="0.2"/>
    <row r="3183" s="19" customFormat="1" ht="13.35" customHeight="1" x14ac:dyDescent="0.2"/>
    <row r="3184" s="19" customFormat="1" ht="13.35" customHeight="1" x14ac:dyDescent="0.2"/>
    <row r="3185" s="19" customFormat="1" ht="13.35" customHeight="1" x14ac:dyDescent="0.2"/>
    <row r="3186" s="19" customFormat="1" ht="13.35" customHeight="1" x14ac:dyDescent="0.2"/>
    <row r="3187" s="19" customFormat="1" ht="13.35" customHeight="1" x14ac:dyDescent="0.2"/>
    <row r="3188" s="19" customFormat="1" ht="13.35" customHeight="1" x14ac:dyDescent="0.2"/>
    <row r="3189" s="19" customFormat="1" ht="13.35" customHeight="1" x14ac:dyDescent="0.2"/>
    <row r="3190" s="19" customFormat="1" ht="13.35" customHeight="1" x14ac:dyDescent="0.2"/>
    <row r="3191" s="19" customFormat="1" ht="13.35" customHeight="1" x14ac:dyDescent="0.2"/>
    <row r="3192" s="19" customFormat="1" ht="13.35" customHeight="1" x14ac:dyDescent="0.2"/>
    <row r="3193" s="19" customFormat="1" ht="13.35" customHeight="1" x14ac:dyDescent="0.2"/>
    <row r="3194" s="19" customFormat="1" ht="13.35" customHeight="1" x14ac:dyDescent="0.2"/>
    <row r="3195" s="19" customFormat="1" ht="13.35" customHeight="1" x14ac:dyDescent="0.2"/>
    <row r="3196" s="19" customFormat="1" ht="13.35" customHeight="1" x14ac:dyDescent="0.2"/>
    <row r="3197" s="19" customFormat="1" ht="13.35" customHeight="1" x14ac:dyDescent="0.2"/>
    <row r="3198" s="19" customFormat="1" ht="13.35" customHeight="1" x14ac:dyDescent="0.2"/>
    <row r="3199" s="19" customFormat="1" ht="13.35" customHeight="1" x14ac:dyDescent="0.2"/>
    <row r="3200" s="19" customFormat="1" ht="13.35" customHeight="1" x14ac:dyDescent="0.2"/>
    <row r="3201" s="19" customFormat="1" ht="13.35" customHeight="1" x14ac:dyDescent="0.2"/>
    <row r="3202" s="19" customFormat="1" ht="13.35" customHeight="1" x14ac:dyDescent="0.2"/>
    <row r="3203" s="19" customFormat="1" ht="13.35" customHeight="1" x14ac:dyDescent="0.2"/>
    <row r="3204" s="19" customFormat="1" ht="13.35" customHeight="1" x14ac:dyDescent="0.2"/>
    <row r="3205" s="19" customFormat="1" ht="13.35" customHeight="1" x14ac:dyDescent="0.2"/>
    <row r="3206" s="19" customFormat="1" ht="13.35" customHeight="1" x14ac:dyDescent="0.2"/>
    <row r="3207" s="19" customFormat="1" ht="13.35" customHeight="1" x14ac:dyDescent="0.2"/>
    <row r="3208" s="19" customFormat="1" ht="13.35" customHeight="1" x14ac:dyDescent="0.2"/>
    <row r="3209" s="19" customFormat="1" ht="13.35" customHeight="1" x14ac:dyDescent="0.2"/>
    <row r="3210" s="19" customFormat="1" ht="13.35" customHeight="1" x14ac:dyDescent="0.2"/>
    <row r="3211" s="19" customFormat="1" ht="13.35" customHeight="1" x14ac:dyDescent="0.2"/>
    <row r="3212" s="19" customFormat="1" ht="13.35" customHeight="1" x14ac:dyDescent="0.2"/>
    <row r="3213" s="19" customFormat="1" ht="13.35" customHeight="1" x14ac:dyDescent="0.2"/>
    <row r="3214" s="19" customFormat="1" ht="13.35" customHeight="1" x14ac:dyDescent="0.2"/>
    <row r="3215" s="19" customFormat="1" ht="13.35" customHeight="1" x14ac:dyDescent="0.2"/>
    <row r="3216" s="19" customFormat="1" ht="13.35" customHeight="1" x14ac:dyDescent="0.2"/>
    <row r="3217" s="19" customFormat="1" ht="13.35" customHeight="1" x14ac:dyDescent="0.2"/>
    <row r="3218" s="19" customFormat="1" ht="13.35" customHeight="1" x14ac:dyDescent="0.2"/>
    <row r="3219" s="19" customFormat="1" ht="13.35" customHeight="1" x14ac:dyDescent="0.2"/>
    <row r="3220" s="19" customFormat="1" ht="13.35" customHeight="1" x14ac:dyDescent="0.2"/>
    <row r="3221" s="19" customFormat="1" ht="13.35" customHeight="1" x14ac:dyDescent="0.2"/>
    <row r="3222" s="19" customFormat="1" ht="13.35" customHeight="1" x14ac:dyDescent="0.2"/>
    <row r="3223" s="19" customFormat="1" ht="13.35" customHeight="1" x14ac:dyDescent="0.2"/>
    <row r="3224" s="19" customFormat="1" ht="13.35" customHeight="1" x14ac:dyDescent="0.2"/>
    <row r="3225" s="19" customFormat="1" ht="13.35" customHeight="1" x14ac:dyDescent="0.2"/>
    <row r="3226" s="19" customFormat="1" ht="13.35" customHeight="1" x14ac:dyDescent="0.2"/>
    <row r="3227" s="19" customFormat="1" ht="13.35" customHeight="1" x14ac:dyDescent="0.2"/>
    <row r="3228" s="19" customFormat="1" ht="13.35" customHeight="1" x14ac:dyDescent="0.2"/>
    <row r="3229" s="19" customFormat="1" ht="13.35" customHeight="1" x14ac:dyDescent="0.2"/>
    <row r="3230" s="19" customFormat="1" ht="13.35" customHeight="1" x14ac:dyDescent="0.2"/>
    <row r="3231" s="19" customFormat="1" ht="13.35" customHeight="1" x14ac:dyDescent="0.2"/>
    <row r="3232" s="19" customFormat="1" ht="13.35" customHeight="1" x14ac:dyDescent="0.2"/>
    <row r="3233" s="19" customFormat="1" ht="13.35" customHeight="1" x14ac:dyDescent="0.2"/>
    <row r="3234" s="19" customFormat="1" ht="13.35" customHeight="1" x14ac:dyDescent="0.2"/>
    <row r="3235" s="19" customFormat="1" ht="13.35" customHeight="1" x14ac:dyDescent="0.2"/>
    <row r="3236" s="19" customFormat="1" ht="13.35" customHeight="1" x14ac:dyDescent="0.2"/>
    <row r="3237" s="19" customFormat="1" ht="13.35" customHeight="1" x14ac:dyDescent="0.2"/>
    <row r="3238" s="19" customFormat="1" ht="13.35" customHeight="1" x14ac:dyDescent="0.2"/>
    <row r="3239" s="19" customFormat="1" ht="13.35" customHeight="1" x14ac:dyDescent="0.2"/>
    <row r="3240" s="19" customFormat="1" ht="13.35" customHeight="1" x14ac:dyDescent="0.2"/>
    <row r="3241" s="19" customFormat="1" ht="13.35" customHeight="1" x14ac:dyDescent="0.2"/>
    <row r="3242" s="19" customFormat="1" ht="13.35" customHeight="1" x14ac:dyDescent="0.2"/>
    <row r="3243" s="19" customFormat="1" ht="13.35" customHeight="1" x14ac:dyDescent="0.2"/>
    <row r="3244" s="19" customFormat="1" ht="13.35" customHeight="1" x14ac:dyDescent="0.2"/>
    <row r="3245" s="19" customFormat="1" ht="13.35" customHeight="1" x14ac:dyDescent="0.2"/>
    <row r="3246" s="19" customFormat="1" ht="13.35" customHeight="1" x14ac:dyDescent="0.2"/>
    <row r="3247" s="19" customFormat="1" ht="13.35" customHeight="1" x14ac:dyDescent="0.2"/>
    <row r="3248" s="19" customFormat="1" ht="13.35" customHeight="1" x14ac:dyDescent="0.2"/>
    <row r="3249" s="19" customFormat="1" ht="13.35" customHeight="1" x14ac:dyDescent="0.2"/>
    <row r="3250" s="19" customFormat="1" ht="13.35" customHeight="1" x14ac:dyDescent="0.2"/>
    <row r="3251" s="19" customFormat="1" ht="13.35" customHeight="1" x14ac:dyDescent="0.2"/>
    <row r="3252" s="19" customFormat="1" ht="13.35" customHeight="1" x14ac:dyDescent="0.2"/>
    <row r="3253" s="19" customFormat="1" ht="13.35" customHeight="1" x14ac:dyDescent="0.2"/>
    <row r="3254" s="19" customFormat="1" ht="13.35" customHeight="1" x14ac:dyDescent="0.2"/>
    <row r="3255" s="19" customFormat="1" ht="13.35" customHeight="1" x14ac:dyDescent="0.2"/>
    <row r="3256" s="19" customFormat="1" ht="13.35" customHeight="1" x14ac:dyDescent="0.2"/>
    <row r="3257" s="19" customFormat="1" ht="13.35" customHeight="1" x14ac:dyDescent="0.2"/>
    <row r="3258" s="19" customFormat="1" ht="13.35" customHeight="1" x14ac:dyDescent="0.2"/>
    <row r="3259" s="19" customFormat="1" ht="13.35" customHeight="1" x14ac:dyDescent="0.2"/>
    <row r="3260" s="19" customFormat="1" ht="13.35" customHeight="1" x14ac:dyDescent="0.2"/>
    <row r="3261" s="19" customFormat="1" ht="13.35" customHeight="1" x14ac:dyDescent="0.2"/>
    <row r="3262" s="19" customFormat="1" ht="13.35" customHeight="1" x14ac:dyDescent="0.2"/>
    <row r="3263" s="19" customFormat="1" ht="13.35" customHeight="1" x14ac:dyDescent="0.2"/>
    <row r="3264" s="19" customFormat="1" ht="13.35" customHeight="1" x14ac:dyDescent="0.2"/>
    <row r="3265" s="19" customFormat="1" ht="13.35" customHeight="1" x14ac:dyDescent="0.2"/>
    <row r="3266" s="19" customFormat="1" ht="13.35" customHeight="1" x14ac:dyDescent="0.2"/>
    <row r="3267" s="19" customFormat="1" ht="13.35" customHeight="1" x14ac:dyDescent="0.2"/>
    <row r="3268" s="19" customFormat="1" ht="13.35" customHeight="1" x14ac:dyDescent="0.2"/>
    <row r="3269" s="19" customFormat="1" ht="13.35" customHeight="1" x14ac:dyDescent="0.2"/>
    <row r="3270" s="19" customFormat="1" ht="13.35" customHeight="1" x14ac:dyDescent="0.2"/>
    <row r="3271" s="19" customFormat="1" ht="13.35" customHeight="1" x14ac:dyDescent="0.2"/>
    <row r="3272" s="19" customFormat="1" ht="13.35" customHeight="1" x14ac:dyDescent="0.2"/>
    <row r="3273" s="19" customFormat="1" ht="13.35" customHeight="1" x14ac:dyDescent="0.2"/>
    <row r="3274" s="19" customFormat="1" ht="13.35" customHeight="1" x14ac:dyDescent="0.2"/>
    <row r="3275" s="19" customFormat="1" ht="13.35" customHeight="1" x14ac:dyDescent="0.2"/>
    <row r="3276" s="19" customFormat="1" ht="13.35" customHeight="1" x14ac:dyDescent="0.2"/>
    <row r="3277" s="19" customFormat="1" ht="13.35" customHeight="1" x14ac:dyDescent="0.2"/>
    <row r="3278" s="19" customFormat="1" ht="13.35" customHeight="1" x14ac:dyDescent="0.2"/>
    <row r="3279" s="19" customFormat="1" ht="13.35" customHeight="1" x14ac:dyDescent="0.2"/>
    <row r="3280" s="19" customFormat="1" ht="13.35" customHeight="1" x14ac:dyDescent="0.2"/>
    <row r="3281" s="19" customFormat="1" ht="13.35" customHeight="1" x14ac:dyDescent="0.2"/>
    <row r="3282" s="19" customFormat="1" ht="13.35" customHeight="1" x14ac:dyDescent="0.2"/>
    <row r="3283" s="19" customFormat="1" ht="13.35" customHeight="1" x14ac:dyDescent="0.2"/>
    <row r="3284" s="19" customFormat="1" ht="13.35" customHeight="1" x14ac:dyDescent="0.2"/>
    <row r="3285" s="19" customFormat="1" ht="13.35" customHeight="1" x14ac:dyDescent="0.2"/>
    <row r="3286" s="19" customFormat="1" ht="13.35" customHeight="1" x14ac:dyDescent="0.2"/>
    <row r="3287" s="19" customFormat="1" ht="13.35" customHeight="1" x14ac:dyDescent="0.2"/>
    <row r="3288" s="19" customFormat="1" ht="13.35" customHeight="1" x14ac:dyDescent="0.2"/>
    <row r="3289" s="19" customFormat="1" ht="13.35" customHeight="1" x14ac:dyDescent="0.2"/>
    <row r="3290" s="19" customFormat="1" ht="13.35" customHeight="1" x14ac:dyDescent="0.2"/>
    <row r="3291" s="19" customFormat="1" ht="13.35" customHeight="1" x14ac:dyDescent="0.2"/>
    <row r="3292" s="19" customFormat="1" ht="13.35" customHeight="1" x14ac:dyDescent="0.2"/>
    <row r="3293" s="19" customFormat="1" ht="13.35" customHeight="1" x14ac:dyDescent="0.2"/>
    <row r="3294" s="19" customFormat="1" ht="13.35" customHeight="1" x14ac:dyDescent="0.2"/>
    <row r="3295" s="19" customFormat="1" ht="13.35" customHeight="1" x14ac:dyDescent="0.2"/>
    <row r="3296" s="19" customFormat="1" ht="13.35" customHeight="1" x14ac:dyDescent="0.2"/>
    <row r="3297" s="19" customFormat="1" ht="13.35" customHeight="1" x14ac:dyDescent="0.2"/>
    <row r="3298" s="19" customFormat="1" ht="13.35" customHeight="1" x14ac:dyDescent="0.2"/>
    <row r="3299" s="19" customFormat="1" ht="13.35" customHeight="1" x14ac:dyDescent="0.2"/>
    <row r="3300" s="19" customFormat="1" ht="13.35" customHeight="1" x14ac:dyDescent="0.2"/>
    <row r="3301" s="19" customFormat="1" ht="13.35" customHeight="1" x14ac:dyDescent="0.2"/>
    <row r="3302" s="19" customFormat="1" ht="13.35" customHeight="1" x14ac:dyDescent="0.2"/>
    <row r="3303" s="19" customFormat="1" ht="13.35" customHeight="1" x14ac:dyDescent="0.2"/>
    <row r="3304" s="19" customFormat="1" ht="13.35" customHeight="1" x14ac:dyDescent="0.2"/>
    <row r="3305" s="19" customFormat="1" ht="13.35" customHeight="1" x14ac:dyDescent="0.2"/>
    <row r="3306" s="19" customFormat="1" ht="13.35" customHeight="1" x14ac:dyDescent="0.2"/>
    <row r="3307" s="19" customFormat="1" ht="13.35" customHeight="1" x14ac:dyDescent="0.2"/>
    <row r="3308" s="19" customFormat="1" ht="13.35" customHeight="1" x14ac:dyDescent="0.2"/>
    <row r="3309" s="19" customFormat="1" ht="13.35" customHeight="1" x14ac:dyDescent="0.2"/>
    <row r="3310" s="19" customFormat="1" ht="13.35" customHeight="1" x14ac:dyDescent="0.2"/>
    <row r="3311" s="19" customFormat="1" ht="13.35" customHeight="1" x14ac:dyDescent="0.2"/>
    <row r="3312" s="19" customFormat="1" ht="13.35" customHeight="1" x14ac:dyDescent="0.2"/>
    <row r="3313" spans="3:7" s="11" customFormat="1" x14ac:dyDescent="0.2">
      <c r="C3313" s="19"/>
      <c r="D3313" s="19"/>
      <c r="E3313" s="19"/>
      <c r="F3313" s="19"/>
      <c r="G3313" s="19"/>
    </row>
    <row r="3314" spans="3:7" s="11" customFormat="1" ht="11.25" x14ac:dyDescent="0.2">
      <c r="C3314" s="43"/>
      <c r="D3314" s="43"/>
      <c r="E3314" s="44"/>
      <c r="F3314" s="44"/>
      <c r="G3314" s="44"/>
    </row>
    <row r="3315" spans="3:7" s="11" customFormat="1" ht="11.25" x14ac:dyDescent="0.2">
      <c r="C3315" s="43"/>
      <c r="D3315" s="43"/>
      <c r="E3315" s="44"/>
      <c r="F3315" s="44"/>
      <c r="G3315" s="44"/>
    </row>
    <row r="3316" spans="3:7" s="11" customFormat="1" ht="11.25" x14ac:dyDescent="0.2">
      <c r="C3316" s="43"/>
      <c r="D3316" s="43"/>
      <c r="E3316" s="44"/>
      <c r="F3316" s="44"/>
      <c r="G3316" s="44"/>
    </row>
    <row r="3317" spans="3:7" s="11" customFormat="1" ht="11.25" x14ac:dyDescent="0.2">
      <c r="C3317" s="43"/>
      <c r="D3317" s="43"/>
      <c r="E3317" s="44"/>
      <c r="F3317" s="44"/>
      <c r="G3317" s="44"/>
    </row>
    <row r="3318" spans="3:7" s="11" customFormat="1" ht="11.25" x14ac:dyDescent="0.2">
      <c r="C3318" s="43"/>
      <c r="D3318" s="43"/>
      <c r="E3318" s="44"/>
      <c r="F3318" s="44"/>
      <c r="G3318" s="44"/>
    </row>
    <row r="3319" spans="3:7" s="11" customFormat="1" ht="11.25" x14ac:dyDescent="0.2">
      <c r="C3319" s="43"/>
      <c r="D3319" s="43"/>
      <c r="E3319" s="44"/>
      <c r="F3319" s="44"/>
      <c r="G3319" s="44"/>
    </row>
    <row r="3320" spans="3:7" s="11" customFormat="1" ht="11.25" x14ac:dyDescent="0.2">
      <c r="C3320" s="43"/>
      <c r="D3320" s="43"/>
      <c r="E3320" s="44"/>
      <c r="F3320" s="44"/>
      <c r="G3320" s="44"/>
    </row>
    <row r="3321" spans="3:7" s="11" customFormat="1" ht="11.25" x14ac:dyDescent="0.2">
      <c r="C3321" s="43"/>
      <c r="D3321" s="43"/>
      <c r="E3321" s="44"/>
      <c r="F3321" s="44"/>
      <c r="G3321" s="44"/>
    </row>
  </sheetData>
  <hyperlinks>
    <hyperlink ref="J30" location="CONTENTS!A1" display="BACK TO CONTENTS"/>
  </hyperlinks>
  <pageMargins left="0.98425196850393704" right="0.98425196850393704" top="0.98425196850393704" bottom="0.98425196850393704" header="0.31496062992125984" footer="0.31496062992125984"/>
  <pageSetup paperSize="9" scale="6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B1:Z3310"/>
  <sheetViews>
    <sheetView showGridLines="0" zoomScaleNormal="100" zoomScaleSheetLayoutView="90" workbookViewId="0"/>
  </sheetViews>
  <sheetFormatPr defaultColWidth="9.140625" defaultRowHeight="12.75" x14ac:dyDescent="0.2"/>
  <cols>
    <col min="1" max="1" width="3.7109375" style="11" customWidth="1"/>
    <col min="2" max="2" width="0.85546875" style="19" customWidth="1"/>
    <col min="3" max="3" width="42.7109375" style="43" customWidth="1"/>
    <col min="4" max="4" width="7.28515625" style="43" bestFit="1" customWidth="1"/>
    <col min="5" max="7" width="8.28515625" style="44" customWidth="1"/>
    <col min="8" max="20" width="8.28515625" style="42" customWidth="1"/>
    <col min="21" max="26" width="9.140625" style="10"/>
    <col min="27" max="16384" width="9.140625" style="11"/>
  </cols>
  <sheetData>
    <row r="1" spans="2:26" s="7" customFormat="1" ht="15" customHeight="1" x14ac:dyDescent="0.2">
      <c r="B1" s="103" t="s">
        <v>137</v>
      </c>
      <c r="C1" s="80"/>
      <c r="D1" s="80"/>
      <c r="E1" s="81"/>
      <c r="F1" s="81"/>
      <c r="G1" s="4"/>
      <c r="H1" s="5"/>
      <c r="I1" s="5"/>
      <c r="J1" s="5"/>
      <c r="K1" s="5"/>
      <c r="L1" s="5"/>
      <c r="M1" s="5"/>
      <c r="N1" s="5"/>
      <c r="P1" s="5"/>
      <c r="Q1" s="5"/>
      <c r="R1" s="5"/>
      <c r="S1" s="5"/>
      <c r="T1" s="5"/>
      <c r="U1" s="6"/>
      <c r="V1" s="6"/>
      <c r="W1" s="6"/>
      <c r="X1" s="6"/>
      <c r="Y1" s="6"/>
      <c r="Z1" s="6"/>
    </row>
    <row r="2" spans="2:26" s="7" customFormat="1" ht="13.35" customHeight="1" x14ac:dyDescent="0.2">
      <c r="B2" s="159"/>
      <c r="C2" s="161" t="s">
        <v>130</v>
      </c>
      <c r="D2" s="162"/>
      <c r="E2" s="94" t="s">
        <v>3</v>
      </c>
      <c r="F2" s="90"/>
      <c r="G2" s="90"/>
      <c r="H2" s="91"/>
      <c r="I2" s="94" t="s">
        <v>4</v>
      </c>
      <c r="J2" s="90"/>
      <c r="K2" s="90"/>
      <c r="L2" s="91"/>
      <c r="M2" s="94" t="s">
        <v>5</v>
      </c>
      <c r="N2" s="90"/>
      <c r="O2" s="90"/>
      <c r="P2" s="91"/>
      <c r="Q2" s="94" t="s">
        <v>112</v>
      </c>
      <c r="R2" s="90"/>
      <c r="S2" s="90"/>
      <c r="T2" s="91"/>
      <c r="U2" s="6"/>
      <c r="V2" s="6"/>
      <c r="W2" s="6"/>
      <c r="X2" s="6"/>
      <c r="Y2" s="6"/>
      <c r="Z2" s="6"/>
    </row>
    <row r="3" spans="2:26" ht="24.95" customHeight="1" x14ac:dyDescent="0.2">
      <c r="B3" s="87"/>
      <c r="C3" s="104" t="s">
        <v>55</v>
      </c>
      <c r="D3" s="95" t="s">
        <v>7</v>
      </c>
      <c r="E3" s="88" t="s">
        <v>8</v>
      </c>
      <c r="F3" s="88" t="s">
        <v>109</v>
      </c>
      <c r="G3" s="88" t="s">
        <v>75</v>
      </c>
      <c r="H3" s="89" t="s">
        <v>149</v>
      </c>
      <c r="I3" s="88" t="s">
        <v>8</v>
      </c>
      <c r="J3" s="88" t="s">
        <v>109</v>
      </c>
      <c r="K3" s="88" t="s">
        <v>75</v>
      </c>
      <c r="L3" s="89" t="s">
        <v>149</v>
      </c>
      <c r="M3" s="88" t="s">
        <v>8</v>
      </c>
      <c r="N3" s="88" t="s">
        <v>109</v>
      </c>
      <c r="O3" s="88" t="s">
        <v>75</v>
      </c>
      <c r="P3" s="89" t="s">
        <v>149</v>
      </c>
      <c r="Q3" s="88" t="s">
        <v>8</v>
      </c>
      <c r="R3" s="88" t="s">
        <v>109</v>
      </c>
      <c r="S3" s="88" t="s">
        <v>75</v>
      </c>
      <c r="T3" s="89" t="s">
        <v>149</v>
      </c>
    </row>
    <row r="4" spans="2:26" ht="13.35" customHeight="1" x14ac:dyDescent="0.2">
      <c r="B4" s="12"/>
      <c r="C4" s="15" t="s">
        <v>11</v>
      </c>
      <c r="D4" s="107" t="s">
        <v>12</v>
      </c>
      <c r="E4" s="130">
        <f>A5.1.1!E4/A5.1.1!E$25</f>
        <v>8.5240524580209882E-3</v>
      </c>
      <c r="F4" s="130">
        <f>A5.1.1!F4/A5.1.1!F$25</f>
        <v>1.1731974269553495E-2</v>
      </c>
      <c r="G4" s="130">
        <f>A5.1.1!G4/A5.1.1!G$25</f>
        <v>2.4155071867512954E-2</v>
      </c>
      <c r="H4" s="131">
        <f>A5.1.1!H4/A5.1.1!H$25</f>
        <v>0</v>
      </c>
      <c r="I4" s="130">
        <f>A5.1.1!I4/A5.1.1!I$25</f>
        <v>7.7119689355233563E-3</v>
      </c>
      <c r="J4" s="130">
        <f>A5.1.1!J4/A5.1.1!J$25</f>
        <v>1.0719359969357176E-2</v>
      </c>
      <c r="K4" s="130">
        <f>A5.1.1!K4/A5.1.1!K$25</f>
        <v>1.7776907325095691E-2</v>
      </c>
      <c r="L4" s="131">
        <f>A5.1.1!L4/A5.1.1!L$25</f>
        <v>0</v>
      </c>
      <c r="M4" s="130">
        <f>A5.1.1!M4/A5.1.1!M$25</f>
        <v>9.0871579713799749E-3</v>
      </c>
      <c r="N4" s="130">
        <f>A5.1.1!N4/A5.1.1!N$25</f>
        <v>1.2155373822963162E-2</v>
      </c>
      <c r="O4" s="130">
        <f>A5.1.1!O4/A5.1.1!O$25</f>
        <v>1.4368624826822335E-2</v>
      </c>
      <c r="P4" s="131">
        <f>A5.1.1!P4/A5.1.1!P$25</f>
        <v>0</v>
      </c>
      <c r="Q4" s="130">
        <f>A5.1.1!Q4/A5.1.1!Q$25</f>
        <v>1.0214723600894699E-2</v>
      </c>
      <c r="R4" s="130">
        <f>A5.1.1!R4/A5.1.1!R$25</f>
        <v>1.4490150126625531E-2</v>
      </c>
      <c r="S4" s="130">
        <f>A5.1.1!S4/A5.1.1!S$25</f>
        <v>1.1290709472733917E-2</v>
      </c>
      <c r="T4" s="131">
        <f>A5.1.1!T4/A5.1.1!T$25</f>
        <v>0</v>
      </c>
      <c r="U4" s="14"/>
    </row>
    <row r="5" spans="2:26" ht="13.35" customHeight="1" x14ac:dyDescent="0.2">
      <c r="B5" s="12"/>
      <c r="C5" s="15" t="s">
        <v>13</v>
      </c>
      <c r="D5" s="107" t="s">
        <v>14</v>
      </c>
      <c r="E5" s="130">
        <f>A5.1.1!E5/A5.1.1!E$25</f>
        <v>1.5724046655314659E-2</v>
      </c>
      <c r="F5" s="130">
        <f>A5.1.1!F5/A5.1.1!F$25</f>
        <v>1.2921544419121706E-2</v>
      </c>
      <c r="G5" s="130">
        <f>A5.1.1!G5/A5.1.1!G$25</f>
        <v>7.7407992089904131E-3</v>
      </c>
      <c r="H5" s="131">
        <f>A5.1.1!H5/A5.1.1!H$25</f>
        <v>0</v>
      </c>
      <c r="I5" s="130">
        <f>A5.1.1!I5/A5.1.1!I$25</f>
        <v>1.2623798091603914E-2</v>
      </c>
      <c r="J5" s="130">
        <f>A5.1.1!J5/A5.1.1!J$25</f>
        <v>1.2098735512511916E-2</v>
      </c>
      <c r="K5" s="130">
        <f>A5.1.1!K5/A5.1.1!K$25</f>
        <v>8.3656624303115427E-3</v>
      </c>
      <c r="L5" s="131">
        <f>A5.1.1!L5/A5.1.1!L$25</f>
        <v>0</v>
      </c>
      <c r="M5" s="130">
        <f>A5.1.1!M5/A5.1.1!M$25</f>
        <v>1.4044084717972544E-2</v>
      </c>
      <c r="N5" s="130">
        <f>A5.1.1!N5/A5.1.1!N$25</f>
        <v>1.4224407009067288E-2</v>
      </c>
      <c r="O5" s="130">
        <f>A5.1.1!O5/A5.1.1!O$25</f>
        <v>5.2507875326862135E-3</v>
      </c>
      <c r="P5" s="131">
        <f>A5.1.1!P5/A5.1.1!P$25</f>
        <v>1.8837506587901605E-7</v>
      </c>
      <c r="Q5" s="130">
        <f>A5.1.1!Q5/A5.1.1!Q$25</f>
        <v>1.4963623675022934E-2</v>
      </c>
      <c r="R5" s="130">
        <f>A5.1.1!R5/A5.1.1!R$25</f>
        <v>1.3146981614794266E-2</v>
      </c>
      <c r="S5" s="130">
        <f>A5.1.1!S5/A5.1.1!S$25</f>
        <v>5.4685812201808572E-3</v>
      </c>
      <c r="T5" s="131">
        <f>A5.1.1!T5/A5.1.1!T$25</f>
        <v>1.9408431323359347E-8</v>
      </c>
      <c r="U5" s="16"/>
    </row>
    <row r="6" spans="2:26" ht="22.5" x14ac:dyDescent="0.2">
      <c r="B6" s="12"/>
      <c r="C6" s="18" t="s">
        <v>15</v>
      </c>
      <c r="D6" s="107">
        <v>15</v>
      </c>
      <c r="E6" s="130">
        <f>A5.1.1!E6/A5.1.1!E$25</f>
        <v>1.1970063033467039E-2</v>
      </c>
      <c r="F6" s="130">
        <f>A5.1.1!F6/A5.1.1!F$25</f>
        <v>1.0533973165191729E-2</v>
      </c>
      <c r="G6" s="130">
        <f>A5.1.1!G6/A5.1.1!G$25</f>
        <v>1.5390590078578945E-2</v>
      </c>
      <c r="H6" s="131">
        <f>A5.1.1!H6/A5.1.1!H$25</f>
        <v>0</v>
      </c>
      <c r="I6" s="130">
        <f>A5.1.1!I6/A5.1.1!I$25</f>
        <v>1.3342505070491041E-2</v>
      </c>
      <c r="J6" s="130">
        <f>A5.1.1!J6/A5.1.1!J$25</f>
        <v>1.2894949785811845E-2</v>
      </c>
      <c r="K6" s="130">
        <f>A5.1.1!K6/A5.1.1!K$25</f>
        <v>1.1134250701072742E-2</v>
      </c>
      <c r="L6" s="131">
        <f>A5.1.1!L6/A5.1.1!L$25</f>
        <v>0</v>
      </c>
      <c r="M6" s="130">
        <f>A5.1.1!M6/A5.1.1!M$25</f>
        <v>1.233286003242858E-2</v>
      </c>
      <c r="N6" s="130">
        <f>A5.1.1!N6/A5.1.1!N$25</f>
        <v>1.1057917651544794E-2</v>
      </c>
      <c r="O6" s="130">
        <f>A5.1.1!O6/A5.1.1!O$25</f>
        <v>8.3436185637536173E-3</v>
      </c>
      <c r="P6" s="131">
        <f>A5.1.1!P6/A5.1.1!P$25</f>
        <v>0</v>
      </c>
      <c r="Q6" s="130">
        <f>A5.1.1!Q6/A5.1.1!Q$25</f>
        <v>1.2219603275846131E-2</v>
      </c>
      <c r="R6" s="130">
        <f>A5.1.1!R6/A5.1.1!R$25</f>
        <v>1.1554377622092393E-2</v>
      </c>
      <c r="S6" s="130">
        <f>A5.1.1!S6/A5.1.1!S$25</f>
        <v>1.0474130192534245E-2</v>
      </c>
      <c r="T6" s="131">
        <f>A5.1.1!T6/A5.1.1!T$25</f>
        <v>0</v>
      </c>
      <c r="U6" s="16"/>
    </row>
    <row r="7" spans="2:26" ht="22.5" x14ac:dyDescent="0.2">
      <c r="B7" s="12"/>
      <c r="C7" s="15" t="s">
        <v>16</v>
      </c>
      <c r="D7" s="107" t="s">
        <v>17</v>
      </c>
      <c r="E7" s="130">
        <f>A5.1.1!E7/A5.1.1!E$25</f>
        <v>3.8242317673595441E-2</v>
      </c>
      <c r="F7" s="130">
        <f>A5.1.1!F7/A5.1.1!F$25</f>
        <v>3.8348178927244368E-2</v>
      </c>
      <c r="G7" s="130">
        <f>A5.1.1!G7/A5.1.1!G$25</f>
        <v>0.13258734978698025</v>
      </c>
      <c r="H7" s="131">
        <f>A5.1.1!H7/A5.1.1!H$25</f>
        <v>0</v>
      </c>
      <c r="I7" s="130">
        <f>A5.1.1!I7/A5.1.1!I$25</f>
        <v>3.2190293299275058E-2</v>
      </c>
      <c r="J7" s="130">
        <f>A5.1.1!J7/A5.1.1!J$25</f>
        <v>3.2165265980815032E-2</v>
      </c>
      <c r="K7" s="130">
        <f>A5.1.1!K7/A5.1.1!K$25</f>
        <v>0.10344538321337282</v>
      </c>
      <c r="L7" s="131">
        <f>A5.1.1!L7/A5.1.1!L$25</f>
        <v>0</v>
      </c>
      <c r="M7" s="130">
        <f>A5.1.1!M7/A5.1.1!M$25</f>
        <v>2.8900197666443504E-2</v>
      </c>
      <c r="N7" s="130">
        <f>A5.1.1!N7/A5.1.1!N$25</f>
        <v>3.0907901500586175E-2</v>
      </c>
      <c r="O7" s="130">
        <f>A5.1.1!O7/A5.1.1!O$25</f>
        <v>9.6847961866601787E-2</v>
      </c>
      <c r="P7" s="131">
        <f>A5.1.1!P7/A5.1.1!P$25</f>
        <v>2.2727914054901783E-8</v>
      </c>
      <c r="Q7" s="130">
        <f>A5.1.1!Q7/A5.1.1!Q$25</f>
        <v>3.1241544437977119E-2</v>
      </c>
      <c r="R7" s="130">
        <f>A5.1.1!R7/A5.1.1!R$25</f>
        <v>3.6525830162062935E-2</v>
      </c>
      <c r="S7" s="130">
        <f>A5.1.1!S7/A5.1.1!S$25</f>
        <v>0.10470611960639112</v>
      </c>
      <c r="T7" s="131">
        <f>A5.1.1!T7/A5.1.1!T$25</f>
        <v>1.2290879418190109E-8</v>
      </c>
      <c r="U7" s="16"/>
    </row>
    <row r="8" spans="2:26" ht="13.35" customHeight="1" x14ac:dyDescent="0.2">
      <c r="B8" s="12"/>
      <c r="C8" s="18" t="s">
        <v>18</v>
      </c>
      <c r="D8" s="107" t="s">
        <v>19</v>
      </c>
      <c r="E8" s="130">
        <f>A5.1.1!E8/A5.1.1!E$25</f>
        <v>0.1736105024372033</v>
      </c>
      <c r="F8" s="130">
        <f>A5.1.1!F8/A5.1.1!F$25</f>
        <v>2.8969415886853714E-2</v>
      </c>
      <c r="G8" s="130">
        <f>A5.1.1!G8/A5.1.1!G$25</f>
        <v>4.3252574135902479E-2</v>
      </c>
      <c r="H8" s="131">
        <f>A5.1.1!H8/A5.1.1!H$25</f>
        <v>0</v>
      </c>
      <c r="I8" s="130">
        <f>A5.1.1!I8/A5.1.1!I$25</f>
        <v>0.15629917178316771</v>
      </c>
      <c r="J8" s="130">
        <f>A5.1.1!J8/A5.1.1!J$25</f>
        <v>3.5127248513139128E-2</v>
      </c>
      <c r="K8" s="130">
        <f>A5.1.1!K8/A5.1.1!K$25</f>
        <v>5.0073367342297344E-2</v>
      </c>
      <c r="L8" s="131">
        <f>A5.1.1!L8/A5.1.1!L$25</f>
        <v>0</v>
      </c>
      <c r="M8" s="130">
        <f>A5.1.1!M8/A5.1.1!M$25</f>
        <v>0.16818817531037195</v>
      </c>
      <c r="N8" s="130">
        <f>A5.1.1!N8/A5.1.1!N$25</f>
        <v>3.6277437495584833E-2</v>
      </c>
      <c r="O8" s="130">
        <f>A5.1.1!O8/A5.1.1!O$25</f>
        <v>6.5800514507811977E-2</v>
      </c>
      <c r="P8" s="131">
        <f>A5.1.1!P8/A5.1.1!P$25</f>
        <v>0</v>
      </c>
      <c r="Q8" s="130">
        <f>A5.1.1!Q8/A5.1.1!Q$25</f>
        <v>0.16802836893693696</v>
      </c>
      <c r="R8" s="130">
        <f>A5.1.1!R8/A5.1.1!R$25</f>
        <v>3.0739132915183418E-2</v>
      </c>
      <c r="S8" s="130">
        <f>A5.1.1!S8/A5.1.1!S$25</f>
        <v>4.7644401385615896E-2</v>
      </c>
      <c r="T8" s="131">
        <f>A5.1.1!T8/A5.1.1!T$25</f>
        <v>0</v>
      </c>
    </row>
    <row r="9" spans="2:26" ht="13.35" customHeight="1" x14ac:dyDescent="0.2">
      <c r="B9" s="12"/>
      <c r="C9" s="15" t="s">
        <v>20</v>
      </c>
      <c r="D9" s="107" t="s">
        <v>21</v>
      </c>
      <c r="E9" s="130">
        <f>A5.1.1!E9/A5.1.1!E$25</f>
        <v>7.6665579094248787E-2</v>
      </c>
      <c r="F9" s="130">
        <f>A5.1.1!F9/A5.1.1!F$25</f>
        <v>0.11785310296044688</v>
      </c>
      <c r="G9" s="130">
        <f>A5.1.1!G9/A5.1.1!G$25</f>
        <v>2.942180036458911E-2</v>
      </c>
      <c r="H9" s="131">
        <f>A5.1.1!H9/A5.1.1!H$25</f>
        <v>2.8758022459776118E-2</v>
      </c>
      <c r="I9" s="130">
        <f>A5.1.1!I9/A5.1.1!I$25</f>
        <v>7.6944959831205126E-2</v>
      </c>
      <c r="J9" s="130">
        <f>A5.1.1!J9/A5.1.1!J$25</f>
        <v>0.11303211771317928</v>
      </c>
      <c r="K9" s="130">
        <f>A5.1.1!K9/A5.1.1!K$25</f>
        <v>2.1219078267825677E-2</v>
      </c>
      <c r="L9" s="131">
        <f>A5.1.1!L9/A5.1.1!L$25</f>
        <v>2.3018009088889613E-2</v>
      </c>
      <c r="M9" s="130">
        <f>A5.1.1!M9/A5.1.1!M$25</f>
        <v>7.5849569137693015E-2</v>
      </c>
      <c r="N9" s="130">
        <f>A5.1.1!N9/A5.1.1!N$25</f>
        <v>0.10789894583433839</v>
      </c>
      <c r="O9" s="130">
        <f>A5.1.1!O9/A5.1.1!O$25</f>
        <v>1.9448942533128854E-2</v>
      </c>
      <c r="P9" s="131">
        <f>A5.1.1!P9/A5.1.1!P$25</f>
        <v>2.4309733439801091E-2</v>
      </c>
      <c r="Q9" s="130">
        <f>A5.1.1!Q9/A5.1.1!Q$25</f>
        <v>7.8073400011272678E-2</v>
      </c>
      <c r="R9" s="130">
        <f>A5.1.1!R9/A5.1.1!R$25</f>
        <v>0.11561587753817071</v>
      </c>
      <c r="S9" s="130">
        <f>A5.1.1!S9/A5.1.1!S$25</f>
        <v>1.7239681917415497E-2</v>
      </c>
      <c r="T9" s="131">
        <f>A5.1.1!T9/A5.1.1!T$25</f>
        <v>2.1972049271828237E-2</v>
      </c>
    </row>
    <row r="10" spans="2:26" ht="13.35" customHeight="1" x14ac:dyDescent="0.2">
      <c r="B10" s="12"/>
      <c r="C10" s="18" t="s">
        <v>22</v>
      </c>
      <c r="D10" s="107" t="s">
        <v>23</v>
      </c>
      <c r="E10" s="130">
        <f>A5.1.1!E10/A5.1.1!E$25</f>
        <v>3.1355909163869884E-2</v>
      </c>
      <c r="F10" s="130">
        <f>A5.1.1!F10/A5.1.1!F$25</f>
        <v>4.8786820217053009E-2</v>
      </c>
      <c r="G10" s="130">
        <f>A5.1.1!G10/A5.1.1!G$25</f>
        <v>7.9757819659324672E-2</v>
      </c>
      <c r="H10" s="131">
        <f>A5.1.1!H10/A5.1.1!H$25</f>
        <v>0</v>
      </c>
      <c r="I10" s="130">
        <f>A5.1.1!I10/A5.1.1!I$25</f>
        <v>3.2256619393761711E-2</v>
      </c>
      <c r="J10" s="130">
        <f>A5.1.1!J10/A5.1.1!J$25</f>
        <v>4.972433160356611E-2</v>
      </c>
      <c r="K10" s="130">
        <f>A5.1.1!K10/A5.1.1!K$25</f>
        <v>6.8100113511351007E-2</v>
      </c>
      <c r="L10" s="131">
        <f>A5.1.1!L10/A5.1.1!L$25</f>
        <v>0</v>
      </c>
      <c r="M10" s="130">
        <f>A5.1.1!M10/A5.1.1!M$25</f>
        <v>3.1937713231562845E-2</v>
      </c>
      <c r="N10" s="130">
        <f>A5.1.1!N10/A5.1.1!N$25</f>
        <v>4.879586398700933E-2</v>
      </c>
      <c r="O10" s="130">
        <f>A5.1.1!O10/A5.1.1!O$25</f>
        <v>5.6824380065584892E-2</v>
      </c>
      <c r="P10" s="131">
        <f>A5.1.1!P10/A5.1.1!P$25</f>
        <v>1.701530623969908E-7</v>
      </c>
      <c r="Q10" s="130">
        <f>A5.1.1!Q10/A5.1.1!Q$25</f>
        <v>2.9727787200007755E-2</v>
      </c>
      <c r="R10" s="130">
        <f>A5.1.1!R10/A5.1.1!R$25</f>
        <v>4.8101534813745087E-2</v>
      </c>
      <c r="S10" s="130">
        <f>A5.1.1!S10/A5.1.1!S$25</f>
        <v>5.3097453449276126E-2</v>
      </c>
      <c r="T10" s="131">
        <f>A5.1.1!T10/A5.1.1!T$25</f>
        <v>1.2097133230937758E-7</v>
      </c>
    </row>
    <row r="11" spans="2:26" s="19" customFormat="1" ht="33.75" customHeight="1" x14ac:dyDescent="0.2">
      <c r="B11" s="17"/>
      <c r="C11" s="18" t="s">
        <v>24</v>
      </c>
      <c r="D11" s="107" t="s">
        <v>25</v>
      </c>
      <c r="E11" s="130">
        <f>A5.1.1!E11/A5.1.1!E$25</f>
        <v>2.9510577521976492E-3</v>
      </c>
      <c r="F11" s="130">
        <f>A5.1.1!F11/A5.1.1!F$25</f>
        <v>5.1861656909437176E-3</v>
      </c>
      <c r="G11" s="130">
        <f>A5.1.1!G11/A5.1.1!G$25</f>
        <v>2.2003001570788005E-2</v>
      </c>
      <c r="H11" s="131">
        <f>A5.1.1!H11/A5.1.1!H$25</f>
        <v>6.3609627898088726E-6</v>
      </c>
      <c r="I11" s="130">
        <f>A5.1.1!I11/A5.1.1!I$25</f>
        <v>3.0054211653732497E-3</v>
      </c>
      <c r="J11" s="130">
        <f>A5.1.1!J11/A5.1.1!J$25</f>
        <v>5.2642027205964913E-3</v>
      </c>
      <c r="K11" s="130">
        <f>A5.1.1!K11/A5.1.1!K$25</f>
        <v>1.86700380185051E-2</v>
      </c>
      <c r="L11" s="131">
        <f>A5.1.1!L11/A5.1.1!L$25</f>
        <v>8.365459497625935E-6</v>
      </c>
      <c r="M11" s="130">
        <f>A5.1.1!M11/A5.1.1!M$25</f>
        <v>2.8576837472368798E-3</v>
      </c>
      <c r="N11" s="130">
        <f>A5.1.1!N11/A5.1.1!N$25</f>
        <v>4.9945760703532958E-3</v>
      </c>
      <c r="O11" s="130">
        <f>A5.1.1!O11/A5.1.1!O$25</f>
        <v>1.8303271896839939E-2</v>
      </c>
      <c r="P11" s="131">
        <f>A5.1.1!P11/A5.1.1!P$25</f>
        <v>6.8723848571008749E-6</v>
      </c>
      <c r="Q11" s="130">
        <f>A5.1.1!Q11/A5.1.1!Q$25</f>
        <v>2.8004083257026206E-3</v>
      </c>
      <c r="R11" s="130">
        <f>A5.1.1!R11/A5.1.1!R$25</f>
        <v>5.0565062151178642E-3</v>
      </c>
      <c r="S11" s="130">
        <f>A5.1.1!S11/A5.1.1!S$25</f>
        <v>1.8411092402966067E-2</v>
      </c>
      <c r="T11" s="131">
        <f>A5.1.1!T11/A5.1.1!T$25</f>
        <v>7.4762934274888294E-6</v>
      </c>
    </row>
    <row r="12" spans="2:26" s="19" customFormat="1" ht="33.75" x14ac:dyDescent="0.2">
      <c r="B12" s="17"/>
      <c r="C12" s="18" t="s">
        <v>26</v>
      </c>
      <c r="D12" s="107" t="s">
        <v>27</v>
      </c>
      <c r="E12" s="130">
        <f>A5.1.1!E12/A5.1.1!E$25</f>
        <v>2.980602828330224E-3</v>
      </c>
      <c r="F12" s="130">
        <f>A5.1.1!F12/A5.1.1!F$25</f>
        <v>5.1533441714901726E-3</v>
      </c>
      <c r="G12" s="130">
        <f>A5.1.1!G12/A5.1.1!G$25</f>
        <v>5.825217694690887E-3</v>
      </c>
      <c r="H12" s="131">
        <f>A5.1.1!H12/A5.1.1!H$25</f>
        <v>0</v>
      </c>
      <c r="I12" s="130">
        <f>A5.1.1!I12/A5.1.1!I$25</f>
        <v>2.5393092566443998E-3</v>
      </c>
      <c r="J12" s="130">
        <f>A5.1.1!J12/A5.1.1!J$25</f>
        <v>4.5006843141014588E-3</v>
      </c>
      <c r="K12" s="130">
        <f>A5.1.1!K12/A5.1.1!K$25</f>
        <v>4.6250408760879803E-3</v>
      </c>
      <c r="L12" s="131">
        <f>A5.1.1!L12/A5.1.1!L$25</f>
        <v>0</v>
      </c>
      <c r="M12" s="130">
        <f>A5.1.1!M12/A5.1.1!M$25</f>
        <v>2.5435151804886879E-3</v>
      </c>
      <c r="N12" s="130">
        <f>A5.1.1!N12/A5.1.1!N$25</f>
        <v>4.4778674505104067E-3</v>
      </c>
      <c r="O12" s="130">
        <f>A5.1.1!O12/A5.1.1!O$25</f>
        <v>4.5230063578302736E-3</v>
      </c>
      <c r="P12" s="131">
        <f>A5.1.1!P12/A5.1.1!P$25</f>
        <v>0</v>
      </c>
      <c r="Q12" s="130">
        <f>A5.1.1!Q12/A5.1.1!Q$25</f>
        <v>2.7624477346378977E-3</v>
      </c>
      <c r="R12" s="130">
        <f>A5.1.1!R12/A5.1.1!R$25</f>
        <v>4.9299486673258265E-3</v>
      </c>
      <c r="S12" s="130">
        <f>A5.1.1!S12/A5.1.1!S$25</f>
        <v>4.221510067181058E-3</v>
      </c>
      <c r="T12" s="131">
        <f>A5.1.1!T12/A5.1.1!T$25</f>
        <v>0</v>
      </c>
    </row>
    <row r="13" spans="2:26" s="19" customFormat="1" ht="33.75" x14ac:dyDescent="0.2">
      <c r="B13" s="17"/>
      <c r="C13" s="15" t="s">
        <v>28</v>
      </c>
      <c r="D13" s="107" t="s">
        <v>29</v>
      </c>
      <c r="E13" s="130">
        <f>A5.1.1!E13/A5.1.1!E$25</f>
        <v>1.3662936785910903E-2</v>
      </c>
      <c r="F13" s="130">
        <f>A5.1.1!F13/A5.1.1!F$25</f>
        <v>2.1661167220544592E-2</v>
      </c>
      <c r="G13" s="130">
        <f>A5.1.1!G13/A5.1.1!G$25</f>
        <v>1.1641824194717688E-2</v>
      </c>
      <c r="H13" s="131">
        <f>A5.1.1!H13/A5.1.1!H$25</f>
        <v>0</v>
      </c>
      <c r="I13" s="130">
        <f>A5.1.1!I13/A5.1.1!I$25</f>
        <v>1.2308050281236207E-2</v>
      </c>
      <c r="J13" s="130">
        <f>A5.1.1!J13/A5.1.1!J$25</f>
        <v>1.8956885581293704E-2</v>
      </c>
      <c r="K13" s="130">
        <f>A5.1.1!K13/A5.1.1!K$25</f>
        <v>7.7618679551795175E-3</v>
      </c>
      <c r="L13" s="131">
        <f>A5.1.1!L13/A5.1.1!L$25</f>
        <v>0</v>
      </c>
      <c r="M13" s="130">
        <f>A5.1.1!M13/A5.1.1!M$25</f>
        <v>1.2473817403296616E-2</v>
      </c>
      <c r="N13" s="130">
        <f>A5.1.1!N13/A5.1.1!N$25</f>
        <v>1.6479364741069397E-2</v>
      </c>
      <c r="O13" s="130">
        <f>A5.1.1!O13/A5.1.1!O$25</f>
        <v>5.2885819734166751E-3</v>
      </c>
      <c r="P13" s="131">
        <f>A5.1.1!P13/A5.1.1!P$25</f>
        <v>0</v>
      </c>
      <c r="Q13" s="130">
        <f>A5.1.1!Q13/A5.1.1!Q$25</f>
        <v>1.2025277516887332E-2</v>
      </c>
      <c r="R13" s="130">
        <f>A5.1.1!R13/A5.1.1!R$25</f>
        <v>1.7234576633840811E-2</v>
      </c>
      <c r="S13" s="130">
        <f>A5.1.1!S13/A5.1.1!S$25</f>
        <v>3.8727180070717605E-3</v>
      </c>
      <c r="T13" s="131">
        <f>A5.1.1!T13/A5.1.1!T$25</f>
        <v>3.0994318070657399E-8</v>
      </c>
    </row>
    <row r="14" spans="2:26" s="19" customFormat="1" ht="13.35" customHeight="1" x14ac:dyDescent="0.2">
      <c r="B14" s="17"/>
      <c r="C14" s="15" t="s">
        <v>30</v>
      </c>
      <c r="D14" s="107" t="s">
        <v>31</v>
      </c>
      <c r="E14" s="130">
        <f>A5.1.1!E14/A5.1.1!E$25</f>
        <v>2.6647943834907852E-2</v>
      </c>
      <c r="F14" s="130">
        <f>A5.1.1!F14/A5.1.1!F$25</f>
        <v>4.1435948459765719E-2</v>
      </c>
      <c r="G14" s="130">
        <f>A5.1.1!G14/A5.1.1!G$25</f>
        <v>0.14522478867480043</v>
      </c>
      <c r="H14" s="131">
        <f>A5.1.1!H14/A5.1.1!H$25</f>
        <v>0</v>
      </c>
      <c r="I14" s="130">
        <f>A5.1.1!I14/A5.1.1!I$25</f>
        <v>2.5984748262282351E-2</v>
      </c>
      <c r="J14" s="130">
        <f>A5.1.1!J14/A5.1.1!J$25</f>
        <v>4.1761714524738765E-2</v>
      </c>
      <c r="K14" s="130">
        <f>A5.1.1!K14/A5.1.1!K$25</f>
        <v>0.1320921332896185</v>
      </c>
      <c r="L14" s="131">
        <f>A5.1.1!L14/A5.1.1!L$25</f>
        <v>0</v>
      </c>
      <c r="M14" s="130">
        <f>A5.1.1!M14/A5.1.1!M$25</f>
        <v>2.5814910081852886E-2</v>
      </c>
      <c r="N14" s="130">
        <f>A5.1.1!N14/A5.1.1!N$25</f>
        <v>4.1962472096552149E-2</v>
      </c>
      <c r="O14" s="130">
        <f>A5.1.1!O14/A5.1.1!O$25</f>
        <v>0.16433656270445918</v>
      </c>
      <c r="P14" s="131">
        <f>A5.1.1!P14/A5.1.1!P$25</f>
        <v>2.1712771491655546E-8</v>
      </c>
      <c r="Q14" s="130">
        <f>A5.1.1!Q14/A5.1.1!Q$25</f>
        <v>2.8304005094426311E-2</v>
      </c>
      <c r="R14" s="130">
        <f>A5.1.1!R14/A5.1.1!R$25</f>
        <v>4.2905835533873046E-2</v>
      </c>
      <c r="S14" s="130">
        <f>A5.1.1!S14/A5.1.1!S$25</f>
        <v>0.16706255476833592</v>
      </c>
      <c r="T14" s="131">
        <f>A5.1.1!T14/A5.1.1!T$25</f>
        <v>0</v>
      </c>
    </row>
    <row r="15" spans="2:26" s="19" customFormat="1" ht="45" x14ac:dyDescent="0.2">
      <c r="B15" s="17"/>
      <c r="C15" s="15" t="s">
        <v>32</v>
      </c>
      <c r="D15" s="107" t="s">
        <v>33</v>
      </c>
      <c r="E15" s="130">
        <f>A5.1.1!E15/A5.1.1!E$25</f>
        <v>8.2051058960487672E-3</v>
      </c>
      <c r="F15" s="130">
        <f>A5.1.1!F15/A5.1.1!F$25</f>
        <v>1.532688579476427E-2</v>
      </c>
      <c r="G15" s="130">
        <f>A5.1.1!G15/A5.1.1!G$25</f>
        <v>8.9082376247741346E-2</v>
      </c>
      <c r="H15" s="131">
        <f>A5.1.1!H15/A5.1.1!H$25</f>
        <v>0</v>
      </c>
      <c r="I15" s="130">
        <f>A5.1.1!I15/A5.1.1!I$25</f>
        <v>8.0963545593949245E-3</v>
      </c>
      <c r="J15" s="130">
        <f>A5.1.1!J15/A5.1.1!J$25</f>
        <v>1.5666822889513609E-2</v>
      </c>
      <c r="K15" s="130">
        <f>A5.1.1!K15/A5.1.1!K$25</f>
        <v>7.941187864400559E-2</v>
      </c>
      <c r="L15" s="131">
        <f>A5.1.1!L15/A5.1.1!L$25</f>
        <v>0</v>
      </c>
      <c r="M15" s="130">
        <f>A5.1.1!M15/A5.1.1!M$25</f>
        <v>8.3542578483478108E-3</v>
      </c>
      <c r="N15" s="130">
        <f>A5.1.1!N15/A5.1.1!N$25</f>
        <v>1.5986345421369053E-2</v>
      </c>
      <c r="O15" s="130">
        <f>A5.1.1!O15/A5.1.1!O$25</f>
        <v>7.512104706466409E-2</v>
      </c>
      <c r="P15" s="131">
        <f>A5.1.1!P15/A5.1.1!P$25</f>
        <v>0</v>
      </c>
      <c r="Q15" s="130">
        <f>A5.1.1!Q15/A5.1.1!Q$25</f>
        <v>8.2442388513265553E-3</v>
      </c>
      <c r="R15" s="130">
        <f>A5.1.1!R15/A5.1.1!R$25</f>
        <v>1.6210637456620349E-2</v>
      </c>
      <c r="S15" s="130">
        <f>A5.1.1!S15/A5.1.1!S$25</f>
        <v>7.5371267758893329E-2</v>
      </c>
      <c r="T15" s="131">
        <f>A5.1.1!T15/A5.1.1!T$25</f>
        <v>0</v>
      </c>
    </row>
    <row r="16" spans="2:26" s="19" customFormat="1" ht="22.5" x14ac:dyDescent="0.2">
      <c r="B16" s="17"/>
      <c r="C16" s="15" t="s">
        <v>34</v>
      </c>
      <c r="D16" s="107" t="s">
        <v>35</v>
      </c>
      <c r="E16" s="130">
        <f>A5.1.1!E16/A5.1.1!E$25</f>
        <v>9.845969276157409E-3</v>
      </c>
      <c r="F16" s="130">
        <f>A5.1.1!F16/A5.1.1!F$25</f>
        <v>1.6412625959939687E-2</v>
      </c>
      <c r="G16" s="130">
        <f>A5.1.1!G16/A5.1.1!G$25</f>
        <v>2.1424256114044454E-2</v>
      </c>
      <c r="H16" s="131">
        <f>A5.1.1!H16/A5.1.1!H$25</f>
        <v>0</v>
      </c>
      <c r="I16" s="130">
        <f>A5.1.1!I16/A5.1.1!I$25</f>
        <v>8.312497077838479E-3</v>
      </c>
      <c r="J16" s="130">
        <f>A5.1.1!J16/A5.1.1!J$25</f>
        <v>1.4313257707645605E-2</v>
      </c>
      <c r="K16" s="130">
        <f>A5.1.1!K16/A5.1.1!K$25</f>
        <v>1.7488593197900831E-2</v>
      </c>
      <c r="L16" s="131">
        <f>A5.1.1!L16/A5.1.1!L$25</f>
        <v>0</v>
      </c>
      <c r="M16" s="130">
        <f>A5.1.1!M16/A5.1.1!M$25</f>
        <v>8.2493958846832516E-3</v>
      </c>
      <c r="N16" s="130">
        <f>A5.1.1!N16/A5.1.1!N$25</f>
        <v>1.3718450422896291E-2</v>
      </c>
      <c r="O16" s="130">
        <f>A5.1.1!O16/A5.1.1!O$25</f>
        <v>1.5428529807382083E-2</v>
      </c>
      <c r="P16" s="131">
        <f>A5.1.1!P16/A5.1.1!P$25</f>
        <v>0</v>
      </c>
      <c r="Q16" s="130">
        <f>A5.1.1!Q16/A5.1.1!Q$25</f>
        <v>7.5704280106155273E-3</v>
      </c>
      <c r="R16" s="130">
        <f>A5.1.1!R16/A5.1.1!R$25</f>
        <v>1.3161850868267395E-2</v>
      </c>
      <c r="S16" s="130">
        <f>A5.1.1!S16/A5.1.1!S$25</f>
        <v>1.5994922318453564E-2</v>
      </c>
      <c r="T16" s="131">
        <f>A5.1.1!T16/A5.1.1!T$25</f>
        <v>0</v>
      </c>
    </row>
    <row r="17" spans="2:26" s="19" customFormat="1" ht="33.75" x14ac:dyDescent="0.2">
      <c r="B17" s="17"/>
      <c r="C17" s="15" t="s">
        <v>36</v>
      </c>
      <c r="D17" s="107">
        <v>71</v>
      </c>
      <c r="E17" s="130">
        <f>A5.1.1!E17/A5.1.1!E$25</f>
        <v>7.517261067616432E-2</v>
      </c>
      <c r="F17" s="130">
        <f>A5.1.1!F17/A5.1.1!F$25</f>
        <v>1.2850427923912741E-2</v>
      </c>
      <c r="G17" s="130">
        <f>A5.1.1!G17/A5.1.1!G$25</f>
        <v>5.8665363085849045E-3</v>
      </c>
      <c r="H17" s="131">
        <f>A5.1.1!H17/A5.1.1!H$25</f>
        <v>0</v>
      </c>
      <c r="I17" s="130">
        <f>A5.1.1!I17/A5.1.1!I$25</f>
        <v>0.10303866879013686</v>
      </c>
      <c r="J17" s="130">
        <f>A5.1.1!J17/A5.1.1!J$25</f>
        <v>1.1756594761313818E-2</v>
      </c>
      <c r="K17" s="130">
        <f>A5.1.1!K17/A5.1.1!K$25</f>
        <v>5.2752478039974661E-3</v>
      </c>
      <c r="L17" s="131">
        <f>A5.1.1!L17/A5.1.1!L$25</f>
        <v>0</v>
      </c>
      <c r="M17" s="130">
        <f>A5.1.1!M17/A5.1.1!M$25</f>
        <v>8.9863080150190594E-2</v>
      </c>
      <c r="N17" s="130">
        <f>A5.1.1!N17/A5.1.1!N$25</f>
        <v>1.2953064429760372E-2</v>
      </c>
      <c r="O17" s="130">
        <f>A5.1.1!O17/A5.1.1!O$25</f>
        <v>4.3287041004639931E-3</v>
      </c>
      <c r="P17" s="131">
        <f>A5.1.1!P17/A5.1.1!P$25</f>
        <v>0</v>
      </c>
      <c r="Q17" s="130">
        <f>A5.1.1!Q17/A5.1.1!Q$25</f>
        <v>0.12458929159167036</v>
      </c>
      <c r="R17" s="130">
        <f>A5.1.1!R17/A5.1.1!R$25</f>
        <v>1.0439871339880778E-2</v>
      </c>
      <c r="S17" s="130">
        <f>A5.1.1!S17/A5.1.1!S$25</f>
        <v>4.0341899485096195E-3</v>
      </c>
      <c r="T17" s="131">
        <f>A5.1.1!T17/A5.1.1!T$25</f>
        <v>0</v>
      </c>
    </row>
    <row r="18" spans="2:26" s="19" customFormat="1" ht="13.35" customHeight="1" x14ac:dyDescent="0.2">
      <c r="B18" s="17"/>
      <c r="C18" s="18" t="s">
        <v>37</v>
      </c>
      <c r="D18" s="108" t="s">
        <v>38</v>
      </c>
      <c r="E18" s="130">
        <f>A5.1.1!E18/A5.1.1!E$25</f>
        <v>7.2466006039961506E-2</v>
      </c>
      <c r="F18" s="130">
        <f>A5.1.1!F18/A5.1.1!F$25</f>
        <v>5.3904319252187881E-2</v>
      </c>
      <c r="G18" s="130">
        <f>A5.1.1!G18/A5.1.1!G$25</f>
        <v>3.7689282127386259E-2</v>
      </c>
      <c r="H18" s="131">
        <f>A5.1.1!H18/A5.1.1!H$25</f>
        <v>0</v>
      </c>
      <c r="I18" s="130">
        <f>A5.1.1!I18/A5.1.1!I$25</f>
        <v>7.7045451184737351E-2</v>
      </c>
      <c r="J18" s="130">
        <f>A5.1.1!J18/A5.1.1!J$25</f>
        <v>5.7391951189265558E-2</v>
      </c>
      <c r="K18" s="130">
        <f>A5.1.1!K18/A5.1.1!K$25</f>
        <v>3.232297321230812E-2</v>
      </c>
      <c r="L18" s="131">
        <f>A5.1.1!L18/A5.1.1!L$25</f>
        <v>0</v>
      </c>
      <c r="M18" s="130">
        <f>A5.1.1!M18/A5.1.1!M$25</f>
        <v>7.1702866007962537E-2</v>
      </c>
      <c r="N18" s="130">
        <f>A5.1.1!N18/A5.1.1!N$25</f>
        <v>5.9705948086168047E-2</v>
      </c>
      <c r="O18" s="130">
        <f>A5.1.1!O18/A5.1.1!O$25</f>
        <v>3.1799988939917541E-2</v>
      </c>
      <c r="P18" s="131">
        <f>A5.1.1!P18/A5.1.1!P$25</f>
        <v>4.2812956953765954E-8</v>
      </c>
      <c r="Q18" s="130">
        <f>A5.1.1!Q18/A5.1.1!Q$25</f>
        <v>7.0584105744822989E-2</v>
      </c>
      <c r="R18" s="130">
        <f>A5.1.1!R18/A5.1.1!R$25</f>
        <v>5.8262051849684499E-2</v>
      </c>
      <c r="S18" s="130">
        <f>A5.1.1!S18/A5.1.1!S$25</f>
        <v>2.9932431922345161E-2</v>
      </c>
      <c r="T18" s="131">
        <f>A5.1.1!T18/A5.1.1!T$25</f>
        <v>3.1183668620153583E-7</v>
      </c>
    </row>
    <row r="19" spans="2:26" s="19" customFormat="1" ht="33.75" customHeight="1" x14ac:dyDescent="0.2">
      <c r="B19" s="17"/>
      <c r="C19" s="18" t="s">
        <v>39</v>
      </c>
      <c r="D19" s="107" t="s">
        <v>40</v>
      </c>
      <c r="E19" s="130">
        <f>A5.1.1!E19/A5.1.1!E$25</f>
        <v>0.20865358345673762</v>
      </c>
      <c r="F19" s="130">
        <f>A5.1.1!F19/A5.1.1!F$25</f>
        <v>0.30966464869679011</v>
      </c>
      <c r="G19" s="130">
        <f>A5.1.1!G19/A5.1.1!G$25</f>
        <v>0.10439826172287708</v>
      </c>
      <c r="H19" s="131">
        <f>A5.1.1!H19/A5.1.1!H$25</f>
        <v>0.36696264783658872</v>
      </c>
      <c r="I19" s="130">
        <f>A5.1.1!I19/A5.1.1!I$25</f>
        <v>0.19910732629733141</v>
      </c>
      <c r="J19" s="130">
        <f>A5.1.1!J19/A5.1.1!J$25</f>
        <v>0.2996162149230901</v>
      </c>
      <c r="K19" s="130">
        <f>A5.1.1!K19/A5.1.1!K$25</f>
        <v>8.9783169990163225E-2</v>
      </c>
      <c r="L19" s="131">
        <f>A5.1.1!L19/A5.1.1!L$25</f>
        <v>0.35366519359790793</v>
      </c>
      <c r="M19" s="130">
        <f>A5.1.1!M19/A5.1.1!M$25</f>
        <v>0.20023300699771243</v>
      </c>
      <c r="N19" s="130">
        <f>A5.1.1!N19/A5.1.1!N$25</f>
        <v>0.29169217868516306</v>
      </c>
      <c r="O19" s="130">
        <f>A5.1.1!O19/A5.1.1!O$25</f>
        <v>7.4770954571021231E-2</v>
      </c>
      <c r="P19" s="131">
        <f>A5.1.1!P19/A5.1.1!P$25</f>
        <v>0.30627108220910076</v>
      </c>
      <c r="Q19" s="130">
        <f>A5.1.1!Q19/A5.1.1!Q$25</f>
        <v>0.18961577819373676</v>
      </c>
      <c r="R19" s="130">
        <f>A5.1.1!R19/A5.1.1!R$25</f>
        <v>0.28959782198357759</v>
      </c>
      <c r="S19" s="130">
        <f>A5.1.1!S19/A5.1.1!S$25</f>
        <v>7.1781941442087424E-2</v>
      </c>
      <c r="T19" s="131">
        <f>A5.1.1!T19/A5.1.1!T$25</f>
        <v>0.25314288537396429</v>
      </c>
    </row>
    <row r="20" spans="2:26" s="19" customFormat="1" ht="13.35" customHeight="1" x14ac:dyDescent="0.2">
      <c r="B20" s="17"/>
      <c r="C20" s="15" t="s">
        <v>41</v>
      </c>
      <c r="D20" s="107" t="s">
        <v>42</v>
      </c>
      <c r="E20" s="130">
        <f>A5.1.1!E20/A5.1.1!E$25</f>
        <v>0.10849437035984077</v>
      </c>
      <c r="F20" s="130">
        <f>A5.1.1!F20/A5.1.1!F$25</f>
        <v>0.12140422707237988</v>
      </c>
      <c r="G20" s="130">
        <f>A5.1.1!G20/A5.1.1!G$25</f>
        <v>0.18495465501767211</v>
      </c>
      <c r="H20" s="131">
        <f>A5.1.1!H20/A5.1.1!H$25</f>
        <v>0.59146047037307226</v>
      </c>
      <c r="I20" s="130">
        <f>A5.1.1!I20/A5.1.1!I$25</f>
        <v>0.11338447547718589</v>
      </c>
      <c r="J20" s="130">
        <f>A5.1.1!J20/A5.1.1!J$25</f>
        <v>0.13296535297225917</v>
      </c>
      <c r="K20" s="130">
        <f>A5.1.1!K20/A5.1.1!K$25</f>
        <v>0.29850826967559058</v>
      </c>
      <c r="L20" s="131">
        <f>A5.1.1!L20/A5.1.1!L$25</f>
        <v>0.61421941321787421</v>
      </c>
      <c r="M20" s="130">
        <f>A5.1.1!M20/A5.1.1!M$25</f>
        <v>0.13058945869706834</v>
      </c>
      <c r="N20" s="130">
        <f>A5.1.1!N20/A5.1.1!N$25</f>
        <v>0.14813597757919214</v>
      </c>
      <c r="O20" s="130">
        <f>A5.1.1!O20/A5.1.1!O$25</f>
        <v>0.30877296676638011</v>
      </c>
      <c r="P20" s="131">
        <f>A5.1.1!P20/A5.1.1!P$25</f>
        <v>0.65903568195793616</v>
      </c>
      <c r="Q20" s="130">
        <f>A5.1.1!Q20/A5.1.1!Q$25</f>
        <v>0.13157927974085293</v>
      </c>
      <c r="R20" s="130">
        <f>A5.1.1!R20/A5.1.1!R$25</f>
        <v>0.14495734895929224</v>
      </c>
      <c r="S20" s="130">
        <f>A5.1.1!S20/A5.1.1!S$25</f>
        <v>0.32465064403717891</v>
      </c>
      <c r="T20" s="131">
        <f>A5.1.1!T20/A5.1.1!T$25</f>
        <v>0.70821670362618372</v>
      </c>
    </row>
    <row r="21" spans="2:26" s="19" customFormat="1" ht="33.75" customHeight="1" x14ac:dyDescent="0.2">
      <c r="B21" s="17"/>
      <c r="C21" s="18" t="s">
        <v>43</v>
      </c>
      <c r="D21" s="107" t="s">
        <v>44</v>
      </c>
      <c r="E21" s="130">
        <f>A5.1.1!E21/A5.1.1!E$25</f>
        <v>2.309481746567519E-2</v>
      </c>
      <c r="F21" s="130">
        <f>A5.1.1!F21/A5.1.1!F$25</f>
        <v>3.5442586564051304E-2</v>
      </c>
      <c r="G21" s="130">
        <f>A5.1.1!G21/A5.1.1!G$25</f>
        <v>1.3963256117812356E-3</v>
      </c>
      <c r="H21" s="131">
        <f>A5.1.1!H21/A5.1.1!H$25</f>
        <v>0</v>
      </c>
      <c r="I21" s="130">
        <f>A5.1.1!I21/A5.1.1!I$25</f>
        <v>2.0675971874726799E-2</v>
      </c>
      <c r="J21" s="130">
        <f>A5.1.1!J21/A5.1.1!J$25</f>
        <v>3.2224734213303838E-2</v>
      </c>
      <c r="K21" s="130">
        <f>A5.1.1!K21/A5.1.1!K$25</f>
        <v>9.5475142773994285E-4</v>
      </c>
      <c r="L21" s="131">
        <f>A5.1.1!L21/A5.1.1!L$25</f>
        <v>0</v>
      </c>
      <c r="M21" s="130">
        <f>A5.1.1!M21/A5.1.1!M$25</f>
        <v>2.0248999267893301E-2</v>
      </c>
      <c r="N21" s="130">
        <f>A5.1.1!N21/A5.1.1!N$25</f>
        <v>3.083003660207043E-2</v>
      </c>
      <c r="O21" s="130">
        <f>A5.1.1!O21/A5.1.1!O$25</f>
        <v>5.8209916237525049E-4</v>
      </c>
      <c r="P21" s="131">
        <f>A5.1.1!P21/A5.1.1!P$25</f>
        <v>1.8774972250231597E-5</v>
      </c>
      <c r="Q21" s="130">
        <f>A5.1.1!Q21/A5.1.1!Q$25</f>
        <v>1.9317818699389529E-2</v>
      </c>
      <c r="R21" s="130">
        <f>A5.1.1!R21/A5.1.1!R$25</f>
        <v>2.9058713232812804E-2</v>
      </c>
      <c r="S21" s="130">
        <f>A5.1.1!S21/A5.1.1!S$25</f>
        <v>6.1209335092270319E-4</v>
      </c>
      <c r="T21" s="131">
        <f>A5.1.1!T21/A5.1.1!T$25</f>
        <v>4.810876748687041E-6</v>
      </c>
    </row>
    <row r="22" spans="2:26" s="19" customFormat="1" ht="13.35" customHeight="1" x14ac:dyDescent="0.2">
      <c r="B22" s="17"/>
      <c r="C22" s="15" t="s">
        <v>45</v>
      </c>
      <c r="D22" s="109" t="s">
        <v>46</v>
      </c>
      <c r="E22" s="130">
        <f>A5.1.1!E22/A5.1.1!E$25</f>
        <v>1.3198434214517038E-2</v>
      </c>
      <c r="F22" s="130">
        <f>A5.1.1!F22/A5.1.1!F$25</f>
        <v>2.2476515142373699E-2</v>
      </c>
      <c r="G22" s="130">
        <f>A5.1.1!G22/A5.1.1!G$25</f>
        <v>3.5795335536840438E-2</v>
      </c>
      <c r="H22" s="131">
        <f>A5.1.1!H22/A5.1.1!H$25</f>
        <v>1.085360622724719E-2</v>
      </c>
      <c r="I22" s="130">
        <f>A5.1.1!I22/A5.1.1!I$25</f>
        <v>1.1772238124577105E-2</v>
      </c>
      <c r="J22" s="130">
        <f>A5.1.1!J22/A5.1.1!J$25</f>
        <v>2.0093488980478413E-2</v>
      </c>
      <c r="K22" s="130">
        <f>A5.1.1!K22/A5.1.1!K$25</f>
        <v>3.1748667968518628E-2</v>
      </c>
      <c r="L22" s="131">
        <f>A5.1.1!L22/A5.1.1!L$25</f>
        <v>7.3751052164183649E-3</v>
      </c>
      <c r="M22" s="130">
        <f>A5.1.1!M22/A5.1.1!M$25</f>
        <v>1.1442556282420902E-2</v>
      </c>
      <c r="N22" s="130">
        <f>A5.1.1!N22/A5.1.1!N$25</f>
        <v>1.9097891806629033E-2</v>
      </c>
      <c r="O22" s="130">
        <f>A5.1.1!O22/A5.1.1!O$25</f>
        <v>2.8507031467725305E-2</v>
      </c>
      <c r="P22" s="131">
        <f>A5.1.1!P22/A5.1.1!P$25</f>
        <v>7.9780567781557749E-3</v>
      </c>
      <c r="Q22" s="130">
        <f>A5.1.1!Q22/A5.1.1!Q$25</f>
        <v>1.2163966155862594E-2</v>
      </c>
      <c r="R22" s="130">
        <f>A5.1.1!R22/A5.1.1!R$25</f>
        <v>2.1230929704568521E-2</v>
      </c>
      <c r="S22" s="130">
        <f>A5.1.1!S22/A5.1.1!S$25</f>
        <v>3.2616146826809474E-2</v>
      </c>
      <c r="T22" s="131">
        <f>A5.1.1!T22/A5.1.1!T$25</f>
        <v>1.3221579646545941E-2</v>
      </c>
    </row>
    <row r="23" spans="2:26" s="19" customFormat="1" ht="13.35" customHeight="1" x14ac:dyDescent="0.2">
      <c r="B23" s="17"/>
      <c r="C23" s="15" t="s">
        <v>47</v>
      </c>
      <c r="D23" s="109">
        <v>97</v>
      </c>
      <c r="E23" s="130">
        <f>A5.1.1!E23/A5.1.1!E$25</f>
        <v>5.3867937975629046E-4</v>
      </c>
      <c r="F23" s="130">
        <f>A5.1.1!F23/A5.1.1!F$25</f>
        <v>3.8762018308844917E-4</v>
      </c>
      <c r="G23" s="130">
        <f>A5.1.1!G23/A5.1.1!G$25</f>
        <v>0</v>
      </c>
      <c r="H23" s="131">
        <f>A5.1.1!H23/A5.1.1!H$25</f>
        <v>0</v>
      </c>
      <c r="I23" s="130">
        <f>A5.1.1!I23/A5.1.1!I$25</f>
        <v>8.1291910282813289E-4</v>
      </c>
      <c r="J23" s="130">
        <f>A5.1.1!J23/A5.1.1!J$25</f>
        <v>3.8177781913183905E-4</v>
      </c>
      <c r="K23" s="130">
        <f>A5.1.1!K23/A5.1.1!K$25</f>
        <v>0</v>
      </c>
      <c r="L23" s="131">
        <f>A5.1.1!L23/A5.1.1!L$25</f>
        <v>0</v>
      </c>
      <c r="M23" s="130">
        <f>A5.1.1!M23/A5.1.1!M$25</f>
        <v>3.5930930284533267E-4</v>
      </c>
      <c r="N23" s="130">
        <f>A5.1.1!N23/A5.1.1!N$25</f>
        <v>2.7132049581189151E-4</v>
      </c>
      <c r="O23" s="130">
        <f>A5.1.1!O23/A5.1.1!O$25</f>
        <v>0</v>
      </c>
      <c r="P23" s="131">
        <f>A5.1.1!P23/A5.1.1!P$25</f>
        <v>0</v>
      </c>
      <c r="Q23" s="130">
        <f>A5.1.1!Q23/A5.1.1!Q$25</f>
        <v>1.5850488610078903E-3</v>
      </c>
      <c r="R23" s="130">
        <f>A5.1.1!R23/A5.1.1!R$25</f>
        <v>2.7262399968155406E-4</v>
      </c>
      <c r="S23" s="130">
        <f>A5.1.1!S23/A5.1.1!S$25</f>
        <v>0</v>
      </c>
      <c r="T23" s="131">
        <f>A5.1.1!T23/A5.1.1!T$25</f>
        <v>0</v>
      </c>
    </row>
    <row r="24" spans="2:26" s="19" customFormat="1" ht="13.35" customHeight="1" x14ac:dyDescent="0.2">
      <c r="B24" s="83"/>
      <c r="C24" s="106" t="s">
        <v>54</v>
      </c>
      <c r="D24" s="110"/>
      <c r="E24" s="132">
        <f>A5.1.1!E24/A5.1.1!E$25</f>
        <v>7.7995411518074154E-2</v>
      </c>
      <c r="F24" s="132">
        <f>A5.1.1!F24/A5.1.1!F$25</f>
        <v>6.954850802230296E-2</v>
      </c>
      <c r="G24" s="132">
        <f>A5.1.1!G24/A5.1.1!G$25</f>
        <v>2.3921340761964066E-3</v>
      </c>
      <c r="H24" s="133">
        <f>A5.1.1!H24/A5.1.1!H$25</f>
        <v>1.9588921405258785E-3</v>
      </c>
      <c r="I24" s="132">
        <f>A5.1.1!I24/A5.1.1!I$25</f>
        <v>8.2547252140678914E-2</v>
      </c>
      <c r="J24" s="132">
        <f>A5.1.1!J24/A5.1.1!J$25</f>
        <v>7.9344308324887203E-2</v>
      </c>
      <c r="K24" s="132">
        <f>A5.1.1!K24/A5.1.1!K$25</f>
        <v>1.2426051490575466E-3</v>
      </c>
      <c r="L24" s="133">
        <f>A5.1.1!L24/A5.1.1!L$25</f>
        <v>1.7139134194122932E-3</v>
      </c>
      <c r="M24" s="132">
        <f>A5.1.1!M24/A5.1.1!M$25</f>
        <v>7.4927385080147943E-2</v>
      </c>
      <c r="N24" s="132">
        <f>A5.1.1!N24/A5.1.1!N$25</f>
        <v>7.8376658811360259E-2</v>
      </c>
      <c r="O24" s="132">
        <f>A5.1.1!O24/A5.1.1!O$25</f>
        <v>1.3524252911347953E-3</v>
      </c>
      <c r="P24" s="133">
        <f>A5.1.1!P24/A5.1.1!P$25</f>
        <v>2.3793524761281785E-3</v>
      </c>
      <c r="Q24" s="132">
        <f>A5.1.1!Q24/A5.1.1!Q$25</f>
        <v>4.4388854341102783E-2</v>
      </c>
      <c r="R24" s="132">
        <f>A5.1.1!R24/A5.1.1!R$25</f>
        <v>7.6507398762782286E-2</v>
      </c>
      <c r="S24" s="132">
        <f>A5.1.1!S24/A5.1.1!S$25</f>
        <v>1.5174099050973705E-3</v>
      </c>
      <c r="T24" s="133">
        <f>A5.1.1!T24/A5.1.1!T$25</f>
        <v>3.4339994096543773E-3</v>
      </c>
    </row>
    <row r="25" spans="2:26" s="19" customFormat="1" ht="13.35" customHeight="1" x14ac:dyDescent="0.2">
      <c r="B25" s="83"/>
      <c r="C25" s="105" t="s">
        <v>49</v>
      </c>
      <c r="D25" s="111"/>
      <c r="E25" s="134">
        <f>A5.1.1!E25/A5.1.1!E$25</f>
        <v>1</v>
      </c>
      <c r="F25" s="134">
        <f>A5.1.1!F25/A5.1.1!F$25</f>
        <v>1</v>
      </c>
      <c r="G25" s="134">
        <f>A5.1.1!G25/A5.1.1!G$25</f>
        <v>1</v>
      </c>
      <c r="H25" s="135">
        <f>A5.1.1!H25/A5.1.1!H$25</f>
        <v>1</v>
      </c>
      <c r="I25" s="134">
        <f>A5.1.1!I25/A5.1.1!I$25</f>
        <v>1</v>
      </c>
      <c r="J25" s="134">
        <f>A5.1.1!J25/A5.1.1!J$25</f>
        <v>1</v>
      </c>
      <c r="K25" s="134">
        <f>A5.1.1!K25/A5.1.1!K$25</f>
        <v>1</v>
      </c>
      <c r="L25" s="135">
        <f>A5.1.1!L25/A5.1.1!L$25</f>
        <v>1</v>
      </c>
      <c r="M25" s="134">
        <f>A5.1.1!M25/A5.1.1!M$25</f>
        <v>1</v>
      </c>
      <c r="N25" s="134">
        <f>A5.1.1!N25/A5.1.1!N$25</f>
        <v>1</v>
      </c>
      <c r="O25" s="134">
        <f>A5.1.1!O25/A5.1.1!O$25</f>
        <v>1</v>
      </c>
      <c r="P25" s="135">
        <f>A5.1.1!P25/A5.1.1!P$25</f>
        <v>1</v>
      </c>
      <c r="Q25" s="134">
        <f>A5.1.1!Q25/A5.1.1!Q$25</f>
        <v>1</v>
      </c>
      <c r="R25" s="134">
        <f>A5.1.1!R25/A5.1.1!R$25</f>
        <v>1</v>
      </c>
      <c r="S25" s="134">
        <f>A5.1.1!S25/A5.1.1!S$25</f>
        <v>1</v>
      </c>
      <c r="T25" s="135">
        <f>A5.1.1!T25/A5.1.1!T$25</f>
        <v>1</v>
      </c>
    </row>
    <row r="26" spans="2:26" s="19" customFormat="1" ht="13.35" customHeight="1" x14ac:dyDescent="0.2"/>
    <row r="27" spans="2:26" s="19" customFormat="1" ht="13.35" customHeight="1" x14ac:dyDescent="0.2">
      <c r="C27" s="24"/>
      <c r="J27" s="165" t="s">
        <v>111</v>
      </c>
    </row>
    <row r="28" spans="2:26" s="19" customFormat="1" ht="13.35" customHeight="1" x14ac:dyDescent="0.2">
      <c r="C28" s="24"/>
    </row>
    <row r="29" spans="2:26" s="31" customFormat="1" ht="13.35" customHeight="1" x14ac:dyDescent="0.2">
      <c r="B29" s="25"/>
      <c r="C29" s="26"/>
      <c r="D29" s="27"/>
      <c r="E29" s="28"/>
      <c r="F29" s="28"/>
      <c r="G29" s="28"/>
      <c r="H29" s="29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16"/>
      <c r="V29" s="10"/>
      <c r="W29" s="10"/>
      <c r="X29" s="10"/>
      <c r="Y29" s="10"/>
      <c r="Z29" s="10"/>
    </row>
    <row r="30" spans="2:26" s="19" customFormat="1" ht="13.35" customHeight="1" x14ac:dyDescent="0.2">
      <c r="C30" s="15"/>
      <c r="M30" s="13"/>
      <c r="N30" s="13"/>
      <c r="O30" s="13"/>
      <c r="P30" s="13"/>
      <c r="Q30" s="13"/>
      <c r="R30" s="13"/>
      <c r="S30" s="13"/>
      <c r="T30" s="13"/>
    </row>
    <row r="31" spans="2:26" s="19" customFormat="1" ht="13.35" customHeight="1" x14ac:dyDescent="0.2">
      <c r="C31" s="15"/>
      <c r="M31" s="13"/>
      <c r="N31" s="13"/>
      <c r="O31" s="13"/>
      <c r="P31" s="13"/>
      <c r="Q31" s="13"/>
      <c r="R31" s="13"/>
      <c r="S31" s="13"/>
      <c r="T31" s="13"/>
    </row>
    <row r="32" spans="2:26" s="19" customFormat="1" ht="13.35" customHeight="1" x14ac:dyDescent="0.2"/>
    <row r="33" s="19" customFormat="1" ht="13.35" customHeight="1" x14ac:dyDescent="0.2"/>
    <row r="34" s="19" customFormat="1" ht="13.35" customHeight="1" x14ac:dyDescent="0.2"/>
    <row r="35" s="19" customFormat="1" ht="13.35" customHeight="1" x14ac:dyDescent="0.2"/>
    <row r="36" s="19" customFormat="1" ht="13.35" customHeight="1" x14ac:dyDescent="0.2"/>
    <row r="37" s="19" customFormat="1" ht="13.35" customHeight="1" x14ac:dyDescent="0.2"/>
    <row r="38" s="19" customFormat="1" ht="13.35" customHeight="1" x14ac:dyDescent="0.2"/>
    <row r="39" s="19" customFormat="1" ht="13.35" customHeight="1" x14ac:dyDescent="0.2"/>
    <row r="40" s="19" customFormat="1" ht="13.35" customHeight="1" x14ac:dyDescent="0.2"/>
    <row r="41" s="19" customFormat="1" ht="13.35" customHeight="1" x14ac:dyDescent="0.2"/>
    <row r="42" s="19" customFormat="1" ht="13.35" customHeight="1" x14ac:dyDescent="0.2"/>
    <row r="43" s="19" customFormat="1" ht="13.35" customHeight="1" x14ac:dyDescent="0.2"/>
    <row r="44" s="19" customFormat="1" ht="13.35" customHeight="1" x14ac:dyDescent="0.2"/>
    <row r="45" s="19" customFormat="1" ht="13.35" customHeight="1" x14ac:dyDescent="0.2"/>
    <row r="46" s="19" customFormat="1" ht="13.35" customHeight="1" x14ac:dyDescent="0.2"/>
    <row r="47" s="19" customFormat="1" ht="13.35" customHeight="1" x14ac:dyDescent="0.2"/>
    <row r="48" s="19" customFormat="1" ht="13.35" customHeight="1" x14ac:dyDescent="0.2"/>
    <row r="49" s="19" customFormat="1" ht="13.35" customHeight="1" x14ac:dyDescent="0.2"/>
    <row r="50" s="19" customFormat="1" ht="13.35" customHeight="1" x14ac:dyDescent="0.2"/>
    <row r="51" s="19" customFormat="1" ht="13.35" customHeight="1" x14ac:dyDescent="0.2"/>
    <row r="52" s="19" customFormat="1" ht="13.35" customHeight="1" x14ac:dyDescent="0.2"/>
    <row r="53" s="19" customFormat="1" ht="13.35" customHeight="1" x14ac:dyDescent="0.2"/>
    <row r="54" s="19" customFormat="1" ht="13.35" customHeight="1" x14ac:dyDescent="0.2"/>
    <row r="55" s="19" customFormat="1" ht="13.35" customHeight="1" x14ac:dyDescent="0.2"/>
    <row r="56" s="19" customFormat="1" ht="13.35" customHeight="1" x14ac:dyDescent="0.2"/>
    <row r="57" s="19" customFormat="1" ht="13.35" customHeight="1" x14ac:dyDescent="0.2"/>
    <row r="58" s="19" customFormat="1" ht="13.35" customHeight="1" x14ac:dyDescent="0.2"/>
    <row r="59" s="19" customFormat="1" ht="13.35" customHeight="1" x14ac:dyDescent="0.2"/>
    <row r="60" s="19" customFormat="1" ht="13.35" customHeight="1" x14ac:dyDescent="0.2"/>
    <row r="61" s="19" customFormat="1" ht="13.35" customHeight="1" x14ac:dyDescent="0.2"/>
    <row r="62" s="19" customFormat="1" ht="13.35" customHeight="1" x14ac:dyDescent="0.2"/>
    <row r="63" s="19" customFormat="1" ht="13.35" customHeight="1" x14ac:dyDescent="0.2"/>
    <row r="64" s="19" customFormat="1" ht="13.35" customHeight="1" x14ac:dyDescent="0.2"/>
    <row r="65" s="19" customFormat="1" ht="13.35" customHeight="1" x14ac:dyDescent="0.2"/>
    <row r="66" s="19" customFormat="1" ht="13.35" customHeight="1" x14ac:dyDescent="0.2"/>
    <row r="67" s="19" customFormat="1" ht="13.35" customHeight="1" x14ac:dyDescent="0.2"/>
    <row r="68" s="19" customFormat="1" ht="13.35" customHeight="1" x14ac:dyDescent="0.2"/>
    <row r="69" s="19" customFormat="1" ht="13.35" customHeight="1" x14ac:dyDescent="0.2"/>
    <row r="70" s="19" customFormat="1" ht="13.35" customHeight="1" x14ac:dyDescent="0.2"/>
    <row r="71" s="19" customFormat="1" ht="13.35" customHeight="1" x14ac:dyDescent="0.2"/>
    <row r="72" s="19" customFormat="1" ht="13.35" customHeight="1" x14ac:dyDescent="0.2"/>
    <row r="73" s="19" customFormat="1" ht="13.35" customHeight="1" x14ac:dyDescent="0.2"/>
    <row r="74" s="19" customFormat="1" ht="13.35" customHeight="1" x14ac:dyDescent="0.2"/>
    <row r="75" s="19" customFormat="1" ht="13.35" customHeight="1" x14ac:dyDescent="0.2"/>
    <row r="76" s="19" customFormat="1" ht="13.35" customHeight="1" x14ac:dyDescent="0.2"/>
    <row r="77" s="19" customFormat="1" ht="13.35" customHeight="1" x14ac:dyDescent="0.2"/>
    <row r="78" s="19" customFormat="1" ht="13.35" customHeight="1" x14ac:dyDescent="0.2"/>
    <row r="79" s="19" customFormat="1" ht="13.35" customHeight="1" x14ac:dyDescent="0.2"/>
    <row r="80" s="19" customFormat="1" ht="13.35" customHeight="1" x14ac:dyDescent="0.2"/>
    <row r="81" s="19" customFormat="1" ht="13.35" customHeight="1" x14ac:dyDescent="0.2"/>
    <row r="82" s="19" customFormat="1" ht="13.35" customHeight="1" x14ac:dyDescent="0.2"/>
    <row r="83" s="19" customFormat="1" ht="13.35" customHeight="1" x14ac:dyDescent="0.2"/>
    <row r="84" s="19" customFormat="1" ht="13.35" customHeight="1" x14ac:dyDescent="0.2"/>
    <row r="85" s="19" customFormat="1" ht="13.35" customHeight="1" x14ac:dyDescent="0.2"/>
    <row r="86" s="19" customFormat="1" ht="13.35" customHeight="1" x14ac:dyDescent="0.2"/>
    <row r="87" s="19" customFormat="1" ht="13.35" customHeight="1" x14ac:dyDescent="0.2"/>
    <row r="88" s="19" customFormat="1" ht="13.35" customHeight="1" x14ac:dyDescent="0.2"/>
    <row r="89" s="19" customFormat="1" ht="13.35" customHeight="1" x14ac:dyDescent="0.2"/>
    <row r="90" s="19" customFormat="1" ht="13.35" customHeight="1" x14ac:dyDescent="0.2"/>
    <row r="91" s="19" customFormat="1" ht="13.35" customHeight="1" x14ac:dyDescent="0.2"/>
    <row r="92" s="19" customFormat="1" ht="13.35" customHeight="1" x14ac:dyDescent="0.2"/>
    <row r="93" s="19" customFormat="1" ht="13.35" customHeight="1" x14ac:dyDescent="0.2"/>
    <row r="94" s="19" customFormat="1" ht="13.35" customHeight="1" x14ac:dyDescent="0.2"/>
    <row r="95" s="19" customFormat="1" ht="13.35" customHeight="1" x14ac:dyDescent="0.2"/>
    <row r="96" s="19" customFormat="1" ht="13.35" customHeight="1" x14ac:dyDescent="0.2"/>
    <row r="97" s="19" customFormat="1" ht="13.35" customHeight="1" x14ac:dyDescent="0.2"/>
    <row r="98" s="19" customFormat="1" ht="13.35" customHeight="1" x14ac:dyDescent="0.2"/>
    <row r="99" s="19" customFormat="1" ht="13.35" customHeight="1" x14ac:dyDescent="0.2"/>
    <row r="100" s="19" customFormat="1" ht="13.35" customHeight="1" x14ac:dyDescent="0.2"/>
    <row r="101" s="19" customFormat="1" ht="13.35" customHeight="1" x14ac:dyDescent="0.2"/>
    <row r="102" s="19" customFormat="1" ht="13.35" customHeight="1" x14ac:dyDescent="0.2"/>
    <row r="103" s="19" customFormat="1" ht="13.35" customHeight="1" x14ac:dyDescent="0.2"/>
    <row r="104" s="19" customFormat="1" ht="13.35" customHeight="1" x14ac:dyDescent="0.2"/>
    <row r="105" s="19" customFormat="1" ht="13.35" customHeight="1" x14ac:dyDescent="0.2"/>
    <row r="106" s="19" customFormat="1" ht="13.35" customHeight="1" x14ac:dyDescent="0.2"/>
    <row r="107" s="19" customFormat="1" ht="13.35" customHeight="1" x14ac:dyDescent="0.2"/>
    <row r="108" s="19" customFormat="1" ht="13.35" customHeight="1" x14ac:dyDescent="0.2"/>
    <row r="109" s="19" customFormat="1" ht="13.35" customHeight="1" x14ac:dyDescent="0.2"/>
    <row r="110" s="19" customFormat="1" ht="13.35" customHeight="1" x14ac:dyDescent="0.2"/>
    <row r="111" s="19" customFormat="1" ht="13.35" customHeight="1" x14ac:dyDescent="0.2"/>
    <row r="112" s="19" customFormat="1" ht="13.35" customHeight="1" x14ac:dyDescent="0.2"/>
    <row r="113" s="19" customFormat="1" ht="13.35" customHeight="1" x14ac:dyDescent="0.2"/>
    <row r="114" s="19" customFormat="1" ht="13.35" customHeight="1" x14ac:dyDescent="0.2"/>
    <row r="115" s="19" customFormat="1" ht="13.35" customHeight="1" x14ac:dyDescent="0.2"/>
    <row r="116" s="19" customFormat="1" ht="13.35" customHeight="1" x14ac:dyDescent="0.2"/>
    <row r="117" s="19" customFormat="1" ht="13.35" customHeight="1" x14ac:dyDescent="0.2"/>
    <row r="118" s="19" customFormat="1" ht="13.35" customHeight="1" x14ac:dyDescent="0.2"/>
    <row r="119" s="19" customFormat="1" ht="13.35" customHeight="1" x14ac:dyDescent="0.2"/>
    <row r="120" s="19" customFormat="1" ht="13.35" customHeight="1" x14ac:dyDescent="0.2"/>
    <row r="121" s="19" customFormat="1" ht="13.35" customHeight="1" x14ac:dyDescent="0.2"/>
    <row r="122" s="19" customFormat="1" ht="13.35" customHeight="1" x14ac:dyDescent="0.2"/>
    <row r="123" s="19" customFormat="1" ht="13.35" customHeight="1" x14ac:dyDescent="0.2"/>
    <row r="124" s="19" customFormat="1" ht="13.35" customHeight="1" x14ac:dyDescent="0.2"/>
    <row r="125" s="19" customFormat="1" ht="13.35" customHeight="1" x14ac:dyDescent="0.2"/>
    <row r="126" s="19" customFormat="1" ht="13.35" customHeight="1" x14ac:dyDescent="0.2"/>
    <row r="127" s="19" customFormat="1" ht="13.35" customHeight="1" x14ac:dyDescent="0.2"/>
    <row r="128" s="19" customFormat="1" ht="13.35" customHeight="1" x14ac:dyDescent="0.2"/>
    <row r="129" s="19" customFormat="1" ht="13.35" customHeight="1" x14ac:dyDescent="0.2"/>
    <row r="130" s="19" customFormat="1" ht="13.35" customHeight="1" x14ac:dyDescent="0.2"/>
    <row r="131" s="19" customFormat="1" ht="13.35" customHeight="1" x14ac:dyDescent="0.2"/>
    <row r="132" s="19" customFormat="1" ht="13.35" customHeight="1" x14ac:dyDescent="0.2"/>
    <row r="133" s="19" customFormat="1" ht="13.35" customHeight="1" x14ac:dyDescent="0.2"/>
    <row r="134" s="19" customFormat="1" ht="13.35" customHeight="1" x14ac:dyDescent="0.2"/>
    <row r="135" s="19" customFormat="1" ht="13.35" customHeight="1" x14ac:dyDescent="0.2"/>
    <row r="136" s="19" customFormat="1" ht="13.35" customHeight="1" x14ac:dyDescent="0.2"/>
    <row r="137" s="19" customFormat="1" ht="13.35" customHeight="1" x14ac:dyDescent="0.2"/>
    <row r="138" s="19" customFormat="1" ht="13.35" customHeight="1" x14ac:dyDescent="0.2"/>
    <row r="139" s="19" customFormat="1" ht="13.35" customHeight="1" x14ac:dyDescent="0.2"/>
    <row r="140" s="19" customFormat="1" ht="13.35" customHeight="1" x14ac:dyDescent="0.2"/>
    <row r="141" s="19" customFormat="1" ht="13.35" customHeight="1" x14ac:dyDescent="0.2"/>
    <row r="142" s="19" customFormat="1" ht="13.35" customHeight="1" x14ac:dyDescent="0.2"/>
    <row r="143" s="19" customFormat="1" ht="13.35" customHeight="1" x14ac:dyDescent="0.2"/>
    <row r="144" s="19" customFormat="1" ht="13.35" customHeight="1" x14ac:dyDescent="0.2"/>
    <row r="145" s="19" customFormat="1" ht="13.35" customHeight="1" x14ac:dyDescent="0.2"/>
    <row r="146" s="19" customFormat="1" ht="13.35" customHeight="1" x14ac:dyDescent="0.2"/>
    <row r="147" s="19" customFormat="1" ht="13.35" customHeight="1" x14ac:dyDescent="0.2"/>
    <row r="148" s="19" customFormat="1" ht="13.35" customHeight="1" x14ac:dyDescent="0.2"/>
    <row r="149" s="19" customFormat="1" ht="13.35" customHeight="1" x14ac:dyDescent="0.2"/>
    <row r="150" s="19" customFormat="1" ht="13.35" customHeight="1" x14ac:dyDescent="0.2"/>
    <row r="151" s="19" customFormat="1" ht="13.35" customHeight="1" x14ac:dyDescent="0.2"/>
    <row r="152" s="19" customFormat="1" ht="13.35" customHeight="1" x14ac:dyDescent="0.2"/>
    <row r="153" s="19" customFormat="1" ht="13.35" customHeight="1" x14ac:dyDescent="0.2"/>
    <row r="154" s="19" customFormat="1" ht="13.35" customHeight="1" x14ac:dyDescent="0.2"/>
    <row r="155" s="19" customFormat="1" ht="13.35" customHeight="1" x14ac:dyDescent="0.2"/>
    <row r="156" s="19" customFormat="1" ht="13.35" customHeight="1" x14ac:dyDescent="0.2"/>
    <row r="157" s="19" customFormat="1" ht="13.35" customHeight="1" x14ac:dyDescent="0.2"/>
    <row r="158" s="19" customFormat="1" ht="13.35" customHeight="1" x14ac:dyDescent="0.2"/>
    <row r="159" s="19" customFormat="1" ht="13.35" customHeight="1" x14ac:dyDescent="0.2"/>
    <row r="160" s="19" customFormat="1" ht="13.35" customHeight="1" x14ac:dyDescent="0.2"/>
    <row r="161" s="19" customFormat="1" ht="13.35" customHeight="1" x14ac:dyDescent="0.2"/>
    <row r="162" s="19" customFormat="1" ht="13.35" customHeight="1" x14ac:dyDescent="0.2"/>
    <row r="163" s="19" customFormat="1" ht="13.35" customHeight="1" x14ac:dyDescent="0.2"/>
    <row r="164" s="19" customFormat="1" ht="13.35" customHeight="1" x14ac:dyDescent="0.2"/>
    <row r="165" s="19" customFormat="1" ht="13.35" customHeight="1" x14ac:dyDescent="0.2"/>
    <row r="166" s="19" customFormat="1" ht="13.35" customHeight="1" x14ac:dyDescent="0.2"/>
    <row r="167" s="19" customFormat="1" ht="13.35" customHeight="1" x14ac:dyDescent="0.2"/>
    <row r="168" s="19" customFormat="1" ht="13.35" customHeight="1" x14ac:dyDescent="0.2"/>
    <row r="169" s="19" customFormat="1" ht="13.35" customHeight="1" x14ac:dyDescent="0.2"/>
    <row r="170" s="19" customFormat="1" ht="13.35" customHeight="1" x14ac:dyDescent="0.2"/>
    <row r="171" s="19" customFormat="1" ht="13.35" customHeight="1" x14ac:dyDescent="0.2"/>
    <row r="172" s="19" customFormat="1" ht="13.35" customHeight="1" x14ac:dyDescent="0.2"/>
    <row r="173" s="19" customFormat="1" ht="13.35" customHeight="1" x14ac:dyDescent="0.2"/>
    <row r="174" s="19" customFormat="1" ht="13.35" customHeight="1" x14ac:dyDescent="0.2"/>
    <row r="175" s="19" customFormat="1" ht="13.35" customHeight="1" x14ac:dyDescent="0.2"/>
    <row r="176" s="19" customFormat="1" ht="13.35" customHeight="1" x14ac:dyDescent="0.2"/>
    <row r="177" s="19" customFormat="1" ht="13.35" customHeight="1" x14ac:dyDescent="0.2"/>
    <row r="178" s="19" customFormat="1" ht="13.35" customHeight="1" x14ac:dyDescent="0.2"/>
    <row r="179" s="19" customFormat="1" ht="13.35" customHeight="1" x14ac:dyDescent="0.2"/>
    <row r="180" s="19" customFormat="1" ht="13.35" customHeight="1" x14ac:dyDescent="0.2"/>
    <row r="181" s="19" customFormat="1" ht="13.35" customHeight="1" x14ac:dyDescent="0.2"/>
    <row r="182" s="19" customFormat="1" ht="13.35" customHeight="1" x14ac:dyDescent="0.2"/>
    <row r="183" s="19" customFormat="1" ht="13.35" customHeight="1" x14ac:dyDescent="0.2"/>
    <row r="184" s="19" customFormat="1" ht="13.35" customHeight="1" x14ac:dyDescent="0.2"/>
    <row r="185" s="19" customFormat="1" ht="13.35" customHeight="1" x14ac:dyDescent="0.2"/>
    <row r="186" s="19" customFormat="1" ht="13.35" customHeight="1" x14ac:dyDescent="0.2"/>
    <row r="187" s="19" customFormat="1" ht="13.35" customHeight="1" x14ac:dyDescent="0.2"/>
    <row r="188" s="19" customFormat="1" ht="13.35" customHeight="1" x14ac:dyDescent="0.2"/>
    <row r="189" s="19" customFormat="1" ht="13.35" customHeight="1" x14ac:dyDescent="0.2"/>
    <row r="190" s="19" customFormat="1" ht="13.35" customHeight="1" x14ac:dyDescent="0.2"/>
    <row r="191" s="19" customFormat="1" ht="13.35" customHeight="1" x14ac:dyDescent="0.2"/>
    <row r="192" s="19" customFormat="1" ht="13.35" customHeight="1" x14ac:dyDescent="0.2"/>
    <row r="193" s="19" customFormat="1" ht="13.35" customHeight="1" x14ac:dyDescent="0.2"/>
    <row r="194" s="19" customFormat="1" ht="13.35" customHeight="1" x14ac:dyDescent="0.2"/>
    <row r="195" s="19" customFormat="1" ht="13.35" customHeight="1" x14ac:dyDescent="0.2"/>
    <row r="196" s="19" customFormat="1" ht="13.35" customHeight="1" x14ac:dyDescent="0.2"/>
    <row r="197" s="19" customFormat="1" ht="13.35" customHeight="1" x14ac:dyDescent="0.2"/>
    <row r="198" s="19" customFormat="1" ht="13.35" customHeight="1" x14ac:dyDescent="0.2"/>
    <row r="199" s="19" customFormat="1" ht="13.35" customHeight="1" x14ac:dyDescent="0.2"/>
    <row r="200" s="19" customFormat="1" ht="13.35" customHeight="1" x14ac:dyDescent="0.2"/>
    <row r="201" s="19" customFormat="1" ht="13.35" customHeight="1" x14ac:dyDescent="0.2"/>
    <row r="202" s="19" customFormat="1" ht="13.35" customHeight="1" x14ac:dyDescent="0.2"/>
    <row r="203" s="19" customFormat="1" ht="13.35" customHeight="1" x14ac:dyDescent="0.2"/>
    <row r="204" s="19" customFormat="1" ht="13.35" customHeight="1" x14ac:dyDescent="0.2"/>
    <row r="205" s="19" customFormat="1" ht="13.35" customHeight="1" x14ac:dyDescent="0.2"/>
    <row r="206" s="19" customFormat="1" ht="13.35" customHeight="1" x14ac:dyDescent="0.2"/>
    <row r="207" s="19" customFormat="1" ht="13.35" customHeight="1" x14ac:dyDescent="0.2"/>
    <row r="208" s="19" customFormat="1" ht="13.35" customHeight="1" x14ac:dyDescent="0.2"/>
    <row r="209" s="19" customFormat="1" ht="13.35" customHeight="1" x14ac:dyDescent="0.2"/>
    <row r="210" s="19" customFormat="1" ht="13.35" customHeight="1" x14ac:dyDescent="0.2"/>
    <row r="211" s="19" customFormat="1" ht="13.35" customHeight="1" x14ac:dyDescent="0.2"/>
    <row r="212" s="19" customFormat="1" ht="13.35" customHeight="1" x14ac:dyDescent="0.2"/>
    <row r="213" s="19" customFormat="1" ht="13.35" customHeight="1" x14ac:dyDescent="0.2"/>
    <row r="214" s="19" customFormat="1" ht="13.35" customHeight="1" x14ac:dyDescent="0.2"/>
    <row r="215" s="19" customFormat="1" ht="13.35" customHeight="1" x14ac:dyDescent="0.2"/>
    <row r="216" s="19" customFormat="1" ht="13.35" customHeight="1" x14ac:dyDescent="0.2"/>
    <row r="217" s="19" customFormat="1" ht="13.35" customHeight="1" x14ac:dyDescent="0.2"/>
    <row r="218" s="19" customFormat="1" ht="13.35" customHeight="1" x14ac:dyDescent="0.2"/>
    <row r="219" s="19" customFormat="1" ht="13.35" customHeight="1" x14ac:dyDescent="0.2"/>
    <row r="220" s="19" customFormat="1" ht="13.35" customHeight="1" x14ac:dyDescent="0.2"/>
    <row r="221" s="19" customFormat="1" ht="13.35" customHeight="1" x14ac:dyDescent="0.2"/>
    <row r="222" s="19" customFormat="1" ht="13.35" customHeight="1" x14ac:dyDescent="0.2"/>
    <row r="223" s="19" customFormat="1" ht="13.35" customHeight="1" x14ac:dyDescent="0.2"/>
    <row r="224" s="19" customFormat="1" ht="13.35" customHeight="1" x14ac:dyDescent="0.2"/>
    <row r="225" s="19" customFormat="1" ht="13.35" customHeight="1" x14ac:dyDescent="0.2"/>
    <row r="226" s="19" customFormat="1" ht="13.35" customHeight="1" x14ac:dyDescent="0.2"/>
    <row r="227" s="19" customFormat="1" ht="13.35" customHeight="1" x14ac:dyDescent="0.2"/>
    <row r="228" s="19" customFormat="1" ht="13.35" customHeight="1" x14ac:dyDescent="0.2"/>
    <row r="229" s="19" customFormat="1" ht="13.35" customHeight="1" x14ac:dyDescent="0.2"/>
    <row r="230" s="19" customFormat="1" ht="13.35" customHeight="1" x14ac:dyDescent="0.2"/>
    <row r="231" s="19" customFormat="1" ht="13.35" customHeight="1" x14ac:dyDescent="0.2"/>
    <row r="232" s="19" customFormat="1" ht="13.35" customHeight="1" x14ac:dyDescent="0.2"/>
    <row r="233" s="19" customFormat="1" ht="13.35" customHeight="1" x14ac:dyDescent="0.2"/>
    <row r="234" s="19" customFormat="1" ht="13.35" customHeight="1" x14ac:dyDescent="0.2"/>
    <row r="235" s="19" customFormat="1" ht="13.35" customHeight="1" x14ac:dyDescent="0.2"/>
    <row r="236" s="19" customFormat="1" ht="13.35" customHeight="1" x14ac:dyDescent="0.2"/>
    <row r="237" s="19" customFormat="1" ht="13.35" customHeight="1" x14ac:dyDescent="0.2"/>
    <row r="238" s="19" customFormat="1" ht="13.35" customHeight="1" x14ac:dyDescent="0.2"/>
    <row r="239" s="19" customFormat="1" ht="13.35" customHeight="1" x14ac:dyDescent="0.2"/>
    <row r="240" s="19" customFormat="1" ht="13.35" customHeight="1" x14ac:dyDescent="0.2"/>
    <row r="241" s="19" customFormat="1" ht="13.35" customHeight="1" x14ac:dyDescent="0.2"/>
    <row r="242" s="19" customFormat="1" ht="13.35" customHeight="1" x14ac:dyDescent="0.2"/>
    <row r="243" s="19" customFormat="1" ht="13.35" customHeight="1" x14ac:dyDescent="0.2"/>
    <row r="244" s="19" customFormat="1" ht="13.35" customHeight="1" x14ac:dyDescent="0.2"/>
    <row r="245" s="19" customFormat="1" ht="13.35" customHeight="1" x14ac:dyDescent="0.2"/>
    <row r="246" s="19" customFormat="1" ht="13.35" customHeight="1" x14ac:dyDescent="0.2"/>
    <row r="247" s="19" customFormat="1" ht="13.35" customHeight="1" x14ac:dyDescent="0.2"/>
    <row r="248" s="19" customFormat="1" ht="13.35" customHeight="1" x14ac:dyDescent="0.2"/>
    <row r="249" s="19" customFormat="1" ht="13.35" customHeight="1" x14ac:dyDescent="0.2"/>
    <row r="250" s="19" customFormat="1" ht="13.35" customHeight="1" x14ac:dyDescent="0.2"/>
    <row r="251" s="19" customFormat="1" ht="13.35" customHeight="1" x14ac:dyDescent="0.2"/>
    <row r="252" s="19" customFormat="1" ht="13.35" customHeight="1" x14ac:dyDescent="0.2"/>
    <row r="253" s="19" customFormat="1" ht="13.35" customHeight="1" x14ac:dyDescent="0.2"/>
    <row r="254" s="19" customFormat="1" ht="13.35" customHeight="1" x14ac:dyDescent="0.2"/>
    <row r="255" s="19" customFormat="1" ht="13.35" customHeight="1" x14ac:dyDescent="0.2"/>
    <row r="256" s="19" customFormat="1" ht="13.35" customHeight="1" x14ac:dyDescent="0.2"/>
    <row r="257" s="19" customFormat="1" ht="13.35" customHeight="1" x14ac:dyDescent="0.2"/>
    <row r="258" s="19" customFormat="1" ht="13.35" customHeight="1" x14ac:dyDescent="0.2"/>
    <row r="259" s="19" customFormat="1" ht="13.35" customHeight="1" x14ac:dyDescent="0.2"/>
    <row r="260" s="19" customFormat="1" ht="13.35" customHeight="1" x14ac:dyDescent="0.2"/>
    <row r="261" s="19" customFormat="1" ht="13.35" customHeight="1" x14ac:dyDescent="0.2"/>
    <row r="262" s="19" customFormat="1" ht="13.35" customHeight="1" x14ac:dyDescent="0.2"/>
    <row r="263" s="19" customFormat="1" ht="13.35" customHeight="1" x14ac:dyDescent="0.2"/>
    <row r="264" s="19" customFormat="1" ht="13.35" customHeight="1" x14ac:dyDescent="0.2"/>
    <row r="265" s="19" customFormat="1" ht="13.35" customHeight="1" x14ac:dyDescent="0.2"/>
    <row r="266" s="19" customFormat="1" ht="13.35" customHeight="1" x14ac:dyDescent="0.2"/>
    <row r="267" s="19" customFormat="1" ht="13.35" customHeight="1" x14ac:dyDescent="0.2"/>
    <row r="268" s="19" customFormat="1" ht="13.35" customHeight="1" x14ac:dyDescent="0.2"/>
    <row r="269" s="19" customFormat="1" ht="13.35" customHeight="1" x14ac:dyDescent="0.2"/>
    <row r="270" s="19" customFormat="1" ht="13.35" customHeight="1" x14ac:dyDescent="0.2"/>
    <row r="271" s="19" customFormat="1" ht="13.35" customHeight="1" x14ac:dyDescent="0.2"/>
    <row r="272" s="19" customFormat="1" ht="13.35" customHeight="1" x14ac:dyDescent="0.2"/>
    <row r="273" s="19" customFormat="1" ht="13.35" customHeight="1" x14ac:dyDescent="0.2"/>
    <row r="274" s="19" customFormat="1" ht="13.35" customHeight="1" x14ac:dyDescent="0.2"/>
    <row r="275" s="19" customFormat="1" ht="13.35" customHeight="1" x14ac:dyDescent="0.2"/>
    <row r="276" s="19" customFormat="1" ht="13.35" customHeight="1" x14ac:dyDescent="0.2"/>
    <row r="277" s="19" customFormat="1" ht="13.35" customHeight="1" x14ac:dyDescent="0.2"/>
    <row r="278" s="19" customFormat="1" ht="13.35" customHeight="1" x14ac:dyDescent="0.2"/>
    <row r="279" s="19" customFormat="1" ht="13.35" customHeight="1" x14ac:dyDescent="0.2"/>
    <row r="280" s="19" customFormat="1" ht="13.35" customHeight="1" x14ac:dyDescent="0.2"/>
    <row r="281" s="19" customFormat="1" ht="13.35" customHeight="1" x14ac:dyDescent="0.2"/>
    <row r="282" s="19" customFormat="1" ht="13.35" customHeight="1" x14ac:dyDescent="0.2"/>
    <row r="283" s="19" customFormat="1" ht="13.35" customHeight="1" x14ac:dyDescent="0.2"/>
    <row r="284" s="19" customFormat="1" ht="13.35" customHeight="1" x14ac:dyDescent="0.2"/>
    <row r="285" s="19" customFormat="1" ht="13.35" customHeight="1" x14ac:dyDescent="0.2"/>
    <row r="286" s="19" customFormat="1" ht="13.35" customHeight="1" x14ac:dyDescent="0.2"/>
    <row r="287" s="19" customFormat="1" ht="13.35" customHeight="1" x14ac:dyDescent="0.2"/>
    <row r="288" s="19" customFormat="1" ht="13.35" customHeight="1" x14ac:dyDescent="0.2"/>
    <row r="289" s="19" customFormat="1" ht="13.35" customHeight="1" x14ac:dyDescent="0.2"/>
    <row r="290" s="19" customFormat="1" ht="13.35" customHeight="1" x14ac:dyDescent="0.2"/>
    <row r="291" s="19" customFormat="1" ht="13.35" customHeight="1" x14ac:dyDescent="0.2"/>
    <row r="292" s="19" customFormat="1" ht="13.35" customHeight="1" x14ac:dyDescent="0.2"/>
    <row r="293" s="19" customFormat="1" ht="13.35" customHeight="1" x14ac:dyDescent="0.2"/>
    <row r="294" s="19" customFormat="1" ht="13.35" customHeight="1" x14ac:dyDescent="0.2"/>
    <row r="295" s="19" customFormat="1" ht="13.35" customHeight="1" x14ac:dyDescent="0.2"/>
    <row r="296" s="19" customFormat="1" ht="13.35" customHeight="1" x14ac:dyDescent="0.2"/>
    <row r="297" s="19" customFormat="1" ht="13.35" customHeight="1" x14ac:dyDescent="0.2"/>
    <row r="298" s="19" customFormat="1" ht="13.35" customHeight="1" x14ac:dyDescent="0.2"/>
    <row r="299" s="19" customFormat="1" ht="13.35" customHeight="1" x14ac:dyDescent="0.2"/>
    <row r="300" s="19" customFormat="1" ht="13.35" customHeight="1" x14ac:dyDescent="0.2"/>
    <row r="301" s="19" customFormat="1" ht="13.35" customHeight="1" x14ac:dyDescent="0.2"/>
    <row r="302" s="19" customFormat="1" ht="13.35" customHeight="1" x14ac:dyDescent="0.2"/>
    <row r="303" s="19" customFormat="1" ht="13.35" customHeight="1" x14ac:dyDescent="0.2"/>
    <row r="304" s="19" customFormat="1" ht="13.35" customHeight="1" x14ac:dyDescent="0.2"/>
    <row r="305" s="19" customFormat="1" ht="13.35" customHeight="1" x14ac:dyDescent="0.2"/>
    <row r="306" s="19" customFormat="1" ht="13.35" customHeight="1" x14ac:dyDescent="0.2"/>
    <row r="307" s="19" customFormat="1" ht="13.35" customHeight="1" x14ac:dyDescent="0.2"/>
    <row r="308" s="19" customFormat="1" ht="13.35" customHeight="1" x14ac:dyDescent="0.2"/>
    <row r="309" s="19" customFormat="1" ht="13.35" customHeight="1" x14ac:dyDescent="0.2"/>
    <row r="310" s="19" customFormat="1" ht="13.35" customHeight="1" x14ac:dyDescent="0.2"/>
    <row r="311" s="19" customFormat="1" ht="13.35" customHeight="1" x14ac:dyDescent="0.2"/>
    <row r="312" s="19" customFormat="1" ht="13.35" customHeight="1" x14ac:dyDescent="0.2"/>
    <row r="313" s="19" customFormat="1" ht="13.35" customHeight="1" x14ac:dyDescent="0.2"/>
    <row r="314" s="19" customFormat="1" ht="13.35" customHeight="1" x14ac:dyDescent="0.2"/>
    <row r="315" s="19" customFormat="1" ht="13.35" customHeight="1" x14ac:dyDescent="0.2"/>
    <row r="316" s="19" customFormat="1" ht="13.35" customHeight="1" x14ac:dyDescent="0.2"/>
    <row r="317" s="19" customFormat="1" ht="13.35" customHeight="1" x14ac:dyDescent="0.2"/>
    <row r="318" s="19" customFormat="1" ht="13.35" customHeight="1" x14ac:dyDescent="0.2"/>
    <row r="319" s="19" customFormat="1" ht="13.35" customHeight="1" x14ac:dyDescent="0.2"/>
    <row r="320" s="19" customFormat="1" ht="13.35" customHeight="1" x14ac:dyDescent="0.2"/>
    <row r="321" s="19" customFormat="1" ht="13.35" customHeight="1" x14ac:dyDescent="0.2"/>
    <row r="322" s="19" customFormat="1" ht="13.35" customHeight="1" x14ac:dyDescent="0.2"/>
    <row r="323" s="19" customFormat="1" ht="13.35" customHeight="1" x14ac:dyDescent="0.2"/>
    <row r="324" s="19" customFormat="1" ht="13.35" customHeight="1" x14ac:dyDescent="0.2"/>
    <row r="325" s="19" customFormat="1" ht="13.35" customHeight="1" x14ac:dyDescent="0.2"/>
    <row r="326" s="19" customFormat="1" ht="13.35" customHeight="1" x14ac:dyDescent="0.2"/>
    <row r="327" s="19" customFormat="1" ht="13.35" customHeight="1" x14ac:dyDescent="0.2"/>
    <row r="328" s="19" customFormat="1" ht="13.35" customHeight="1" x14ac:dyDescent="0.2"/>
    <row r="329" s="19" customFormat="1" ht="13.35" customHeight="1" x14ac:dyDescent="0.2"/>
    <row r="330" s="19" customFormat="1" ht="13.35" customHeight="1" x14ac:dyDescent="0.2"/>
    <row r="331" s="19" customFormat="1" ht="13.35" customHeight="1" x14ac:dyDescent="0.2"/>
    <row r="332" s="19" customFormat="1" ht="13.35" customHeight="1" x14ac:dyDescent="0.2"/>
    <row r="333" s="19" customFormat="1" ht="13.35" customHeight="1" x14ac:dyDescent="0.2"/>
    <row r="334" s="19" customFormat="1" ht="13.35" customHeight="1" x14ac:dyDescent="0.2"/>
    <row r="335" s="19" customFormat="1" ht="13.35" customHeight="1" x14ac:dyDescent="0.2"/>
    <row r="336" s="19" customFormat="1" ht="13.35" customHeight="1" x14ac:dyDescent="0.2"/>
    <row r="337" s="19" customFormat="1" ht="13.35" customHeight="1" x14ac:dyDescent="0.2"/>
    <row r="338" s="19" customFormat="1" ht="13.35" customHeight="1" x14ac:dyDescent="0.2"/>
    <row r="339" s="19" customFormat="1" ht="13.35" customHeight="1" x14ac:dyDescent="0.2"/>
    <row r="340" s="19" customFormat="1" ht="13.35" customHeight="1" x14ac:dyDescent="0.2"/>
    <row r="341" s="19" customFormat="1" ht="13.35" customHeight="1" x14ac:dyDescent="0.2"/>
    <row r="342" s="19" customFormat="1" ht="13.35" customHeight="1" x14ac:dyDescent="0.2"/>
    <row r="343" s="19" customFormat="1" ht="13.35" customHeight="1" x14ac:dyDescent="0.2"/>
    <row r="344" s="19" customFormat="1" ht="13.35" customHeight="1" x14ac:dyDescent="0.2"/>
    <row r="345" s="19" customFormat="1" ht="13.35" customHeight="1" x14ac:dyDescent="0.2"/>
    <row r="346" s="19" customFormat="1" ht="13.35" customHeight="1" x14ac:dyDescent="0.2"/>
    <row r="347" s="19" customFormat="1" ht="13.35" customHeight="1" x14ac:dyDescent="0.2"/>
    <row r="348" s="19" customFormat="1" ht="13.35" customHeight="1" x14ac:dyDescent="0.2"/>
    <row r="349" s="19" customFormat="1" ht="13.35" customHeight="1" x14ac:dyDescent="0.2"/>
    <row r="350" s="19" customFormat="1" ht="13.35" customHeight="1" x14ac:dyDescent="0.2"/>
    <row r="351" s="19" customFormat="1" ht="13.35" customHeight="1" x14ac:dyDescent="0.2"/>
    <row r="352" s="19" customFormat="1" ht="13.35" customHeight="1" x14ac:dyDescent="0.2"/>
    <row r="353" s="19" customFormat="1" ht="13.35" customHeight="1" x14ac:dyDescent="0.2"/>
    <row r="354" s="19" customFormat="1" ht="13.35" customHeight="1" x14ac:dyDescent="0.2"/>
    <row r="355" s="19" customFormat="1" ht="13.35" customHeight="1" x14ac:dyDescent="0.2"/>
    <row r="356" s="19" customFormat="1" ht="13.35" customHeight="1" x14ac:dyDescent="0.2"/>
    <row r="357" s="19" customFormat="1" ht="13.35" customHeight="1" x14ac:dyDescent="0.2"/>
    <row r="358" s="19" customFormat="1" ht="13.35" customHeight="1" x14ac:dyDescent="0.2"/>
    <row r="359" s="19" customFormat="1" ht="13.35" customHeight="1" x14ac:dyDescent="0.2"/>
    <row r="360" s="19" customFormat="1" ht="13.35" customHeight="1" x14ac:dyDescent="0.2"/>
    <row r="361" s="19" customFormat="1" ht="13.35" customHeight="1" x14ac:dyDescent="0.2"/>
    <row r="362" s="19" customFormat="1" ht="13.35" customHeight="1" x14ac:dyDescent="0.2"/>
    <row r="363" s="19" customFormat="1" ht="13.35" customHeight="1" x14ac:dyDescent="0.2"/>
    <row r="364" s="19" customFormat="1" ht="13.35" customHeight="1" x14ac:dyDescent="0.2"/>
    <row r="365" s="19" customFormat="1" ht="13.35" customHeight="1" x14ac:dyDescent="0.2"/>
    <row r="366" s="19" customFormat="1" ht="13.35" customHeight="1" x14ac:dyDescent="0.2"/>
    <row r="367" s="19" customFormat="1" ht="13.35" customHeight="1" x14ac:dyDescent="0.2"/>
    <row r="368" s="19" customFormat="1" ht="13.35" customHeight="1" x14ac:dyDescent="0.2"/>
    <row r="369" s="19" customFormat="1" ht="13.35" customHeight="1" x14ac:dyDescent="0.2"/>
    <row r="370" s="19" customFormat="1" ht="13.35" customHeight="1" x14ac:dyDescent="0.2"/>
    <row r="371" s="19" customFormat="1" ht="13.35" customHeight="1" x14ac:dyDescent="0.2"/>
    <row r="372" s="19" customFormat="1" ht="13.35" customHeight="1" x14ac:dyDescent="0.2"/>
    <row r="373" s="19" customFormat="1" ht="13.35" customHeight="1" x14ac:dyDescent="0.2"/>
    <row r="374" s="19" customFormat="1" ht="13.35" customHeight="1" x14ac:dyDescent="0.2"/>
    <row r="375" s="19" customFormat="1" ht="13.35" customHeight="1" x14ac:dyDescent="0.2"/>
    <row r="376" s="19" customFormat="1" ht="13.35" customHeight="1" x14ac:dyDescent="0.2"/>
    <row r="377" s="19" customFormat="1" ht="13.35" customHeight="1" x14ac:dyDescent="0.2"/>
    <row r="378" s="19" customFormat="1" ht="13.35" customHeight="1" x14ac:dyDescent="0.2"/>
    <row r="379" s="19" customFormat="1" ht="13.35" customHeight="1" x14ac:dyDescent="0.2"/>
    <row r="380" s="19" customFormat="1" ht="13.35" customHeight="1" x14ac:dyDescent="0.2"/>
    <row r="381" s="19" customFormat="1" ht="13.35" customHeight="1" x14ac:dyDescent="0.2"/>
    <row r="382" s="19" customFormat="1" ht="13.35" customHeight="1" x14ac:dyDescent="0.2"/>
    <row r="383" s="19" customFormat="1" ht="13.35" customHeight="1" x14ac:dyDescent="0.2"/>
    <row r="384" s="19" customFormat="1" ht="13.35" customHeight="1" x14ac:dyDescent="0.2"/>
    <row r="385" s="19" customFormat="1" ht="13.35" customHeight="1" x14ac:dyDescent="0.2"/>
    <row r="386" s="19" customFormat="1" ht="13.35" customHeight="1" x14ac:dyDescent="0.2"/>
    <row r="387" s="19" customFormat="1" ht="13.35" customHeight="1" x14ac:dyDescent="0.2"/>
    <row r="388" s="19" customFormat="1" ht="13.35" customHeight="1" x14ac:dyDescent="0.2"/>
    <row r="389" s="19" customFormat="1" ht="13.35" customHeight="1" x14ac:dyDescent="0.2"/>
    <row r="390" s="19" customFormat="1" ht="13.35" customHeight="1" x14ac:dyDescent="0.2"/>
    <row r="391" s="19" customFormat="1" ht="13.35" customHeight="1" x14ac:dyDescent="0.2"/>
    <row r="392" s="19" customFormat="1" ht="13.35" customHeight="1" x14ac:dyDescent="0.2"/>
    <row r="393" s="19" customFormat="1" ht="13.35" customHeight="1" x14ac:dyDescent="0.2"/>
    <row r="394" s="19" customFormat="1" ht="13.35" customHeight="1" x14ac:dyDescent="0.2"/>
    <row r="395" s="19" customFormat="1" ht="13.35" customHeight="1" x14ac:dyDescent="0.2"/>
    <row r="396" s="19" customFormat="1" ht="13.35" customHeight="1" x14ac:dyDescent="0.2"/>
    <row r="397" s="19" customFormat="1" ht="13.35" customHeight="1" x14ac:dyDescent="0.2"/>
    <row r="398" s="19" customFormat="1" ht="13.35" customHeight="1" x14ac:dyDescent="0.2"/>
    <row r="399" s="19" customFormat="1" ht="13.35" customHeight="1" x14ac:dyDescent="0.2"/>
    <row r="400" s="19" customFormat="1" ht="13.35" customHeight="1" x14ac:dyDescent="0.2"/>
    <row r="401" s="19" customFormat="1" ht="13.35" customHeight="1" x14ac:dyDescent="0.2"/>
    <row r="402" s="19" customFormat="1" ht="13.35" customHeight="1" x14ac:dyDescent="0.2"/>
    <row r="403" s="19" customFormat="1" ht="13.35" customHeight="1" x14ac:dyDescent="0.2"/>
    <row r="404" s="19" customFormat="1" ht="13.35" customHeight="1" x14ac:dyDescent="0.2"/>
    <row r="405" s="19" customFormat="1" ht="13.35" customHeight="1" x14ac:dyDescent="0.2"/>
    <row r="406" s="19" customFormat="1" ht="13.35" customHeight="1" x14ac:dyDescent="0.2"/>
    <row r="407" s="19" customFormat="1" ht="13.35" customHeight="1" x14ac:dyDescent="0.2"/>
    <row r="408" s="19" customFormat="1" ht="13.35" customHeight="1" x14ac:dyDescent="0.2"/>
    <row r="409" s="19" customFormat="1" ht="13.35" customHeight="1" x14ac:dyDescent="0.2"/>
    <row r="410" s="19" customFormat="1" ht="13.35" customHeight="1" x14ac:dyDescent="0.2"/>
    <row r="411" s="19" customFormat="1" ht="13.35" customHeight="1" x14ac:dyDescent="0.2"/>
    <row r="412" s="19" customFormat="1" ht="13.35" customHeight="1" x14ac:dyDescent="0.2"/>
    <row r="413" s="19" customFormat="1" ht="13.35" customHeight="1" x14ac:dyDescent="0.2"/>
    <row r="414" s="19" customFormat="1" ht="13.35" customHeight="1" x14ac:dyDescent="0.2"/>
    <row r="415" s="19" customFormat="1" ht="13.35" customHeight="1" x14ac:dyDescent="0.2"/>
    <row r="416" s="19" customFormat="1" ht="13.35" customHeight="1" x14ac:dyDescent="0.2"/>
    <row r="417" s="19" customFormat="1" ht="13.35" customHeight="1" x14ac:dyDescent="0.2"/>
    <row r="418" s="19" customFormat="1" ht="13.35" customHeight="1" x14ac:dyDescent="0.2"/>
    <row r="419" s="19" customFormat="1" ht="13.35" customHeight="1" x14ac:dyDescent="0.2"/>
    <row r="420" s="19" customFormat="1" ht="13.35" customHeight="1" x14ac:dyDescent="0.2"/>
    <row r="421" s="19" customFormat="1" ht="13.35" customHeight="1" x14ac:dyDescent="0.2"/>
    <row r="422" s="19" customFormat="1" ht="13.35" customHeight="1" x14ac:dyDescent="0.2"/>
    <row r="423" s="19" customFormat="1" ht="13.35" customHeight="1" x14ac:dyDescent="0.2"/>
    <row r="424" s="19" customFormat="1" ht="13.35" customHeight="1" x14ac:dyDescent="0.2"/>
    <row r="425" s="19" customFormat="1" ht="13.35" customHeight="1" x14ac:dyDescent="0.2"/>
    <row r="426" s="19" customFormat="1" ht="13.35" customHeight="1" x14ac:dyDescent="0.2"/>
    <row r="427" s="19" customFormat="1" ht="13.35" customHeight="1" x14ac:dyDescent="0.2"/>
    <row r="428" s="19" customFormat="1" ht="13.35" customHeight="1" x14ac:dyDescent="0.2"/>
    <row r="429" s="19" customFormat="1" ht="13.35" customHeight="1" x14ac:dyDescent="0.2"/>
    <row r="430" s="19" customFormat="1" ht="13.35" customHeight="1" x14ac:dyDescent="0.2"/>
    <row r="431" s="19" customFormat="1" ht="13.35" customHeight="1" x14ac:dyDescent="0.2"/>
    <row r="432" s="19" customFormat="1" ht="13.35" customHeight="1" x14ac:dyDescent="0.2"/>
    <row r="433" s="19" customFormat="1" ht="13.35" customHeight="1" x14ac:dyDescent="0.2"/>
    <row r="434" s="19" customFormat="1" ht="13.35" customHeight="1" x14ac:dyDescent="0.2"/>
    <row r="435" s="19" customFormat="1" ht="13.35" customHeight="1" x14ac:dyDescent="0.2"/>
    <row r="436" s="19" customFormat="1" ht="13.35" customHeight="1" x14ac:dyDescent="0.2"/>
    <row r="437" s="19" customFormat="1" ht="13.35" customHeight="1" x14ac:dyDescent="0.2"/>
    <row r="438" s="19" customFormat="1" ht="13.35" customHeight="1" x14ac:dyDescent="0.2"/>
    <row r="439" s="19" customFormat="1" ht="13.35" customHeight="1" x14ac:dyDescent="0.2"/>
    <row r="440" s="19" customFormat="1" ht="13.35" customHeight="1" x14ac:dyDescent="0.2"/>
    <row r="441" s="19" customFormat="1" ht="13.35" customHeight="1" x14ac:dyDescent="0.2"/>
    <row r="442" s="19" customFormat="1" ht="13.35" customHeight="1" x14ac:dyDescent="0.2"/>
    <row r="443" s="19" customFormat="1" ht="13.35" customHeight="1" x14ac:dyDescent="0.2"/>
    <row r="444" s="19" customFormat="1" ht="13.35" customHeight="1" x14ac:dyDescent="0.2"/>
    <row r="445" s="19" customFormat="1" ht="13.35" customHeight="1" x14ac:dyDescent="0.2"/>
    <row r="446" s="19" customFormat="1" ht="13.35" customHeight="1" x14ac:dyDescent="0.2"/>
    <row r="447" s="19" customFormat="1" ht="13.35" customHeight="1" x14ac:dyDescent="0.2"/>
    <row r="448" s="19" customFormat="1" ht="13.35" customHeight="1" x14ac:dyDescent="0.2"/>
    <row r="449" s="19" customFormat="1" ht="13.35" customHeight="1" x14ac:dyDescent="0.2"/>
    <row r="450" s="19" customFormat="1" ht="13.35" customHeight="1" x14ac:dyDescent="0.2"/>
    <row r="451" s="19" customFormat="1" ht="13.35" customHeight="1" x14ac:dyDescent="0.2"/>
    <row r="452" s="19" customFormat="1" ht="13.35" customHeight="1" x14ac:dyDescent="0.2"/>
    <row r="453" s="19" customFormat="1" ht="13.35" customHeight="1" x14ac:dyDescent="0.2"/>
    <row r="454" s="19" customFormat="1" ht="13.35" customHeight="1" x14ac:dyDescent="0.2"/>
    <row r="455" s="19" customFormat="1" ht="13.35" customHeight="1" x14ac:dyDescent="0.2"/>
    <row r="456" s="19" customFormat="1" ht="13.35" customHeight="1" x14ac:dyDescent="0.2"/>
    <row r="457" s="19" customFormat="1" ht="13.35" customHeight="1" x14ac:dyDescent="0.2"/>
    <row r="458" s="19" customFormat="1" ht="13.35" customHeight="1" x14ac:dyDescent="0.2"/>
    <row r="459" s="19" customFormat="1" ht="13.35" customHeight="1" x14ac:dyDescent="0.2"/>
    <row r="460" s="19" customFormat="1" ht="13.35" customHeight="1" x14ac:dyDescent="0.2"/>
    <row r="461" s="19" customFormat="1" ht="13.35" customHeight="1" x14ac:dyDescent="0.2"/>
    <row r="462" s="19" customFormat="1" ht="13.35" customHeight="1" x14ac:dyDescent="0.2"/>
    <row r="463" s="19" customFormat="1" ht="13.35" customHeight="1" x14ac:dyDescent="0.2"/>
    <row r="464" s="19" customFormat="1" ht="13.35" customHeight="1" x14ac:dyDescent="0.2"/>
    <row r="465" s="19" customFormat="1" ht="13.35" customHeight="1" x14ac:dyDescent="0.2"/>
    <row r="466" s="19" customFormat="1" ht="13.35" customHeight="1" x14ac:dyDescent="0.2"/>
    <row r="467" s="19" customFormat="1" ht="13.35" customHeight="1" x14ac:dyDescent="0.2"/>
    <row r="468" s="19" customFormat="1" ht="13.35" customHeight="1" x14ac:dyDescent="0.2"/>
    <row r="469" s="19" customFormat="1" ht="13.35" customHeight="1" x14ac:dyDescent="0.2"/>
    <row r="470" s="19" customFormat="1" ht="13.35" customHeight="1" x14ac:dyDescent="0.2"/>
    <row r="471" s="19" customFormat="1" ht="13.35" customHeight="1" x14ac:dyDescent="0.2"/>
    <row r="472" s="19" customFormat="1" ht="13.35" customHeight="1" x14ac:dyDescent="0.2"/>
    <row r="473" s="19" customFormat="1" ht="13.35" customHeight="1" x14ac:dyDescent="0.2"/>
    <row r="474" s="19" customFormat="1" ht="13.35" customHeight="1" x14ac:dyDescent="0.2"/>
    <row r="475" s="19" customFormat="1" ht="13.35" customHeight="1" x14ac:dyDescent="0.2"/>
    <row r="476" s="19" customFormat="1" ht="13.35" customHeight="1" x14ac:dyDescent="0.2"/>
    <row r="477" s="19" customFormat="1" ht="13.35" customHeight="1" x14ac:dyDescent="0.2"/>
    <row r="478" s="19" customFormat="1" ht="13.35" customHeight="1" x14ac:dyDescent="0.2"/>
    <row r="479" s="19" customFormat="1" ht="13.35" customHeight="1" x14ac:dyDescent="0.2"/>
    <row r="480" s="19" customFormat="1" ht="13.35" customHeight="1" x14ac:dyDescent="0.2"/>
    <row r="481" s="19" customFormat="1" ht="13.35" customHeight="1" x14ac:dyDescent="0.2"/>
    <row r="482" s="19" customFormat="1" ht="13.35" customHeight="1" x14ac:dyDescent="0.2"/>
    <row r="483" s="19" customFormat="1" ht="13.35" customHeight="1" x14ac:dyDescent="0.2"/>
    <row r="484" s="19" customFormat="1" ht="13.35" customHeight="1" x14ac:dyDescent="0.2"/>
    <row r="485" s="19" customFormat="1" ht="13.35" customHeight="1" x14ac:dyDescent="0.2"/>
    <row r="486" s="19" customFormat="1" ht="13.35" customHeight="1" x14ac:dyDescent="0.2"/>
    <row r="487" s="19" customFormat="1" ht="13.35" customHeight="1" x14ac:dyDescent="0.2"/>
    <row r="488" s="19" customFormat="1" ht="13.35" customHeight="1" x14ac:dyDescent="0.2"/>
    <row r="489" s="19" customFormat="1" ht="13.35" customHeight="1" x14ac:dyDescent="0.2"/>
    <row r="490" s="19" customFormat="1" ht="13.35" customHeight="1" x14ac:dyDescent="0.2"/>
    <row r="491" s="19" customFormat="1" ht="13.35" customHeight="1" x14ac:dyDescent="0.2"/>
    <row r="492" s="19" customFormat="1" ht="13.35" customHeight="1" x14ac:dyDescent="0.2"/>
    <row r="493" s="19" customFormat="1" ht="13.35" customHeight="1" x14ac:dyDescent="0.2"/>
    <row r="494" s="19" customFormat="1" ht="13.35" customHeight="1" x14ac:dyDescent="0.2"/>
    <row r="495" s="19" customFormat="1" ht="13.35" customHeight="1" x14ac:dyDescent="0.2"/>
    <row r="496" s="19" customFormat="1" ht="13.35" customHeight="1" x14ac:dyDescent="0.2"/>
    <row r="497" s="19" customFormat="1" ht="13.35" customHeight="1" x14ac:dyDescent="0.2"/>
    <row r="498" s="19" customFormat="1" ht="13.35" customHeight="1" x14ac:dyDescent="0.2"/>
    <row r="499" s="19" customFormat="1" ht="13.35" customHeight="1" x14ac:dyDescent="0.2"/>
    <row r="500" s="19" customFormat="1" ht="13.35" customHeight="1" x14ac:dyDescent="0.2"/>
    <row r="501" s="19" customFormat="1" ht="13.35" customHeight="1" x14ac:dyDescent="0.2"/>
    <row r="502" s="19" customFormat="1" ht="13.35" customHeight="1" x14ac:dyDescent="0.2"/>
    <row r="503" s="19" customFormat="1" ht="13.35" customHeight="1" x14ac:dyDescent="0.2"/>
    <row r="504" s="19" customFormat="1" ht="13.35" customHeight="1" x14ac:dyDescent="0.2"/>
    <row r="505" s="19" customFormat="1" ht="13.35" customHeight="1" x14ac:dyDescent="0.2"/>
    <row r="506" s="19" customFormat="1" ht="13.35" customHeight="1" x14ac:dyDescent="0.2"/>
    <row r="507" s="19" customFormat="1" ht="13.35" customHeight="1" x14ac:dyDescent="0.2"/>
    <row r="508" s="19" customFormat="1" ht="13.35" customHeight="1" x14ac:dyDescent="0.2"/>
    <row r="509" s="19" customFormat="1" ht="13.35" customHeight="1" x14ac:dyDescent="0.2"/>
    <row r="510" s="19" customFormat="1" ht="13.35" customHeight="1" x14ac:dyDescent="0.2"/>
    <row r="511" s="19" customFormat="1" ht="13.35" customHeight="1" x14ac:dyDescent="0.2"/>
    <row r="512" s="19" customFormat="1" ht="13.35" customHeight="1" x14ac:dyDescent="0.2"/>
    <row r="513" s="19" customFormat="1" ht="13.35" customHeight="1" x14ac:dyDescent="0.2"/>
    <row r="514" s="19" customFormat="1" ht="13.35" customHeight="1" x14ac:dyDescent="0.2"/>
    <row r="515" s="19" customFormat="1" ht="13.35" customHeight="1" x14ac:dyDescent="0.2"/>
    <row r="516" s="19" customFormat="1" ht="13.35" customHeight="1" x14ac:dyDescent="0.2"/>
    <row r="517" s="19" customFormat="1" ht="13.35" customHeight="1" x14ac:dyDescent="0.2"/>
    <row r="518" s="19" customFormat="1" ht="13.35" customHeight="1" x14ac:dyDescent="0.2"/>
    <row r="519" s="19" customFormat="1" ht="13.35" customHeight="1" x14ac:dyDescent="0.2"/>
    <row r="520" s="19" customFormat="1" ht="13.35" customHeight="1" x14ac:dyDescent="0.2"/>
    <row r="521" s="19" customFormat="1" ht="13.35" customHeight="1" x14ac:dyDescent="0.2"/>
    <row r="522" s="19" customFormat="1" ht="13.35" customHeight="1" x14ac:dyDescent="0.2"/>
    <row r="523" s="19" customFormat="1" ht="13.35" customHeight="1" x14ac:dyDescent="0.2"/>
    <row r="524" s="19" customFormat="1" ht="13.35" customHeight="1" x14ac:dyDescent="0.2"/>
    <row r="525" s="19" customFormat="1" ht="13.35" customHeight="1" x14ac:dyDescent="0.2"/>
    <row r="526" s="19" customFormat="1" ht="13.35" customHeight="1" x14ac:dyDescent="0.2"/>
    <row r="527" s="19" customFormat="1" ht="13.35" customHeight="1" x14ac:dyDescent="0.2"/>
    <row r="528" s="19" customFormat="1" ht="13.35" customHeight="1" x14ac:dyDescent="0.2"/>
    <row r="529" s="19" customFormat="1" ht="13.35" customHeight="1" x14ac:dyDescent="0.2"/>
    <row r="530" s="19" customFormat="1" ht="13.35" customHeight="1" x14ac:dyDescent="0.2"/>
    <row r="531" s="19" customFormat="1" ht="13.35" customHeight="1" x14ac:dyDescent="0.2"/>
    <row r="532" s="19" customFormat="1" ht="13.35" customHeight="1" x14ac:dyDescent="0.2"/>
    <row r="533" s="19" customFormat="1" ht="13.35" customHeight="1" x14ac:dyDescent="0.2"/>
    <row r="534" s="19" customFormat="1" ht="13.35" customHeight="1" x14ac:dyDescent="0.2"/>
    <row r="535" s="19" customFormat="1" ht="13.35" customHeight="1" x14ac:dyDescent="0.2"/>
    <row r="536" s="19" customFormat="1" ht="13.35" customHeight="1" x14ac:dyDescent="0.2"/>
    <row r="537" s="19" customFormat="1" ht="13.35" customHeight="1" x14ac:dyDescent="0.2"/>
    <row r="538" s="19" customFormat="1" ht="13.35" customHeight="1" x14ac:dyDescent="0.2"/>
    <row r="539" s="19" customFormat="1" ht="13.35" customHeight="1" x14ac:dyDescent="0.2"/>
    <row r="540" s="19" customFormat="1" ht="13.35" customHeight="1" x14ac:dyDescent="0.2"/>
    <row r="541" s="19" customFormat="1" ht="13.35" customHeight="1" x14ac:dyDescent="0.2"/>
    <row r="542" s="19" customFormat="1" ht="13.35" customHeight="1" x14ac:dyDescent="0.2"/>
    <row r="543" s="19" customFormat="1" ht="13.35" customHeight="1" x14ac:dyDescent="0.2"/>
    <row r="544" s="19" customFormat="1" ht="13.35" customHeight="1" x14ac:dyDescent="0.2"/>
    <row r="545" s="19" customFormat="1" ht="13.35" customHeight="1" x14ac:dyDescent="0.2"/>
    <row r="546" s="19" customFormat="1" ht="13.35" customHeight="1" x14ac:dyDescent="0.2"/>
    <row r="547" s="19" customFormat="1" ht="13.35" customHeight="1" x14ac:dyDescent="0.2"/>
    <row r="548" s="19" customFormat="1" ht="13.35" customHeight="1" x14ac:dyDescent="0.2"/>
    <row r="549" s="19" customFormat="1" ht="13.35" customHeight="1" x14ac:dyDescent="0.2"/>
    <row r="550" s="19" customFormat="1" ht="13.35" customHeight="1" x14ac:dyDescent="0.2"/>
    <row r="551" s="19" customFormat="1" ht="13.35" customHeight="1" x14ac:dyDescent="0.2"/>
    <row r="552" s="19" customFormat="1" ht="13.35" customHeight="1" x14ac:dyDescent="0.2"/>
    <row r="553" s="19" customFormat="1" ht="13.35" customHeight="1" x14ac:dyDescent="0.2"/>
    <row r="554" s="19" customFormat="1" ht="13.35" customHeight="1" x14ac:dyDescent="0.2"/>
    <row r="555" s="19" customFormat="1" ht="13.35" customHeight="1" x14ac:dyDescent="0.2"/>
    <row r="556" s="19" customFormat="1" ht="13.35" customHeight="1" x14ac:dyDescent="0.2"/>
    <row r="557" s="19" customFormat="1" ht="13.35" customHeight="1" x14ac:dyDescent="0.2"/>
    <row r="558" s="19" customFormat="1" ht="13.35" customHeight="1" x14ac:dyDescent="0.2"/>
    <row r="559" s="19" customFormat="1" ht="13.35" customHeight="1" x14ac:dyDescent="0.2"/>
    <row r="560" s="19" customFormat="1" ht="13.35" customHeight="1" x14ac:dyDescent="0.2"/>
    <row r="561" s="19" customFormat="1" ht="13.35" customHeight="1" x14ac:dyDescent="0.2"/>
    <row r="562" s="19" customFormat="1" ht="13.35" customHeight="1" x14ac:dyDescent="0.2"/>
    <row r="563" s="19" customFormat="1" ht="13.35" customHeight="1" x14ac:dyDescent="0.2"/>
    <row r="564" s="19" customFormat="1" ht="13.35" customHeight="1" x14ac:dyDescent="0.2"/>
    <row r="565" s="19" customFormat="1" ht="13.35" customHeight="1" x14ac:dyDescent="0.2"/>
    <row r="566" s="19" customFormat="1" ht="13.35" customHeight="1" x14ac:dyDescent="0.2"/>
    <row r="567" s="19" customFormat="1" ht="13.35" customHeight="1" x14ac:dyDescent="0.2"/>
    <row r="568" s="19" customFormat="1" ht="13.35" customHeight="1" x14ac:dyDescent="0.2"/>
    <row r="569" s="19" customFormat="1" ht="13.35" customHeight="1" x14ac:dyDescent="0.2"/>
    <row r="570" s="19" customFormat="1" ht="13.35" customHeight="1" x14ac:dyDescent="0.2"/>
    <row r="571" s="19" customFormat="1" ht="13.35" customHeight="1" x14ac:dyDescent="0.2"/>
    <row r="572" s="19" customFormat="1" ht="13.35" customHeight="1" x14ac:dyDescent="0.2"/>
    <row r="573" s="19" customFormat="1" ht="13.35" customHeight="1" x14ac:dyDescent="0.2"/>
    <row r="574" s="19" customFormat="1" ht="13.35" customHeight="1" x14ac:dyDescent="0.2"/>
    <row r="575" s="19" customFormat="1" ht="13.35" customHeight="1" x14ac:dyDescent="0.2"/>
    <row r="576" s="19" customFormat="1" ht="13.35" customHeight="1" x14ac:dyDescent="0.2"/>
    <row r="577" s="19" customFormat="1" ht="13.35" customHeight="1" x14ac:dyDescent="0.2"/>
    <row r="578" s="19" customFormat="1" ht="13.35" customHeight="1" x14ac:dyDescent="0.2"/>
    <row r="579" s="19" customFormat="1" ht="13.35" customHeight="1" x14ac:dyDescent="0.2"/>
    <row r="580" s="19" customFormat="1" ht="13.35" customHeight="1" x14ac:dyDescent="0.2"/>
    <row r="581" s="19" customFormat="1" ht="13.35" customHeight="1" x14ac:dyDescent="0.2"/>
    <row r="582" s="19" customFormat="1" ht="13.35" customHeight="1" x14ac:dyDescent="0.2"/>
    <row r="583" s="19" customFormat="1" ht="13.35" customHeight="1" x14ac:dyDescent="0.2"/>
    <row r="584" s="19" customFormat="1" ht="13.35" customHeight="1" x14ac:dyDescent="0.2"/>
    <row r="585" s="19" customFormat="1" ht="13.35" customHeight="1" x14ac:dyDescent="0.2"/>
    <row r="586" s="19" customFormat="1" ht="13.35" customHeight="1" x14ac:dyDescent="0.2"/>
    <row r="587" s="19" customFormat="1" ht="13.35" customHeight="1" x14ac:dyDescent="0.2"/>
    <row r="588" s="19" customFormat="1" ht="13.35" customHeight="1" x14ac:dyDescent="0.2"/>
    <row r="589" s="19" customFormat="1" ht="13.35" customHeight="1" x14ac:dyDescent="0.2"/>
    <row r="590" s="19" customFormat="1" ht="13.35" customHeight="1" x14ac:dyDescent="0.2"/>
    <row r="591" s="19" customFormat="1" ht="13.35" customHeight="1" x14ac:dyDescent="0.2"/>
    <row r="592" s="19" customFormat="1" ht="13.35" customHeight="1" x14ac:dyDescent="0.2"/>
    <row r="593" s="19" customFormat="1" ht="13.35" customHeight="1" x14ac:dyDescent="0.2"/>
    <row r="594" s="19" customFormat="1" ht="13.35" customHeight="1" x14ac:dyDescent="0.2"/>
    <row r="595" s="19" customFormat="1" ht="13.35" customHeight="1" x14ac:dyDescent="0.2"/>
    <row r="596" s="19" customFormat="1" ht="13.35" customHeight="1" x14ac:dyDescent="0.2"/>
    <row r="597" s="19" customFormat="1" ht="13.35" customHeight="1" x14ac:dyDescent="0.2"/>
    <row r="598" s="19" customFormat="1" ht="13.35" customHeight="1" x14ac:dyDescent="0.2"/>
    <row r="599" s="19" customFormat="1" ht="13.35" customHeight="1" x14ac:dyDescent="0.2"/>
    <row r="600" s="19" customFormat="1" ht="13.35" customHeight="1" x14ac:dyDescent="0.2"/>
    <row r="601" s="19" customFormat="1" ht="13.35" customHeight="1" x14ac:dyDescent="0.2"/>
    <row r="602" s="19" customFormat="1" ht="13.35" customHeight="1" x14ac:dyDescent="0.2"/>
    <row r="603" s="19" customFormat="1" ht="13.35" customHeight="1" x14ac:dyDescent="0.2"/>
    <row r="604" s="19" customFormat="1" ht="13.35" customHeight="1" x14ac:dyDescent="0.2"/>
    <row r="605" s="19" customFormat="1" ht="13.35" customHeight="1" x14ac:dyDescent="0.2"/>
    <row r="606" s="19" customFormat="1" ht="13.35" customHeight="1" x14ac:dyDescent="0.2"/>
    <row r="607" s="19" customFormat="1" ht="13.35" customHeight="1" x14ac:dyDescent="0.2"/>
    <row r="608" s="19" customFormat="1" ht="13.35" customHeight="1" x14ac:dyDescent="0.2"/>
    <row r="609" s="19" customFormat="1" ht="13.35" customHeight="1" x14ac:dyDescent="0.2"/>
    <row r="610" s="19" customFormat="1" ht="13.35" customHeight="1" x14ac:dyDescent="0.2"/>
    <row r="611" s="19" customFormat="1" ht="13.35" customHeight="1" x14ac:dyDescent="0.2"/>
    <row r="612" s="19" customFormat="1" ht="13.35" customHeight="1" x14ac:dyDescent="0.2"/>
    <row r="613" s="19" customFormat="1" ht="13.35" customHeight="1" x14ac:dyDescent="0.2"/>
    <row r="614" s="19" customFormat="1" ht="13.35" customHeight="1" x14ac:dyDescent="0.2"/>
    <row r="615" s="19" customFormat="1" ht="13.35" customHeight="1" x14ac:dyDescent="0.2"/>
    <row r="616" s="19" customFormat="1" ht="13.35" customHeight="1" x14ac:dyDescent="0.2"/>
    <row r="617" s="19" customFormat="1" ht="13.35" customHeight="1" x14ac:dyDescent="0.2"/>
    <row r="618" s="19" customFormat="1" ht="13.35" customHeight="1" x14ac:dyDescent="0.2"/>
    <row r="619" s="19" customFormat="1" ht="13.35" customHeight="1" x14ac:dyDescent="0.2"/>
    <row r="620" s="19" customFormat="1" ht="13.35" customHeight="1" x14ac:dyDescent="0.2"/>
    <row r="621" s="19" customFormat="1" ht="13.35" customHeight="1" x14ac:dyDescent="0.2"/>
    <row r="622" s="19" customFormat="1" ht="13.35" customHeight="1" x14ac:dyDescent="0.2"/>
    <row r="623" s="19" customFormat="1" ht="13.35" customHeight="1" x14ac:dyDescent="0.2"/>
    <row r="624" s="19" customFormat="1" ht="13.35" customHeight="1" x14ac:dyDescent="0.2"/>
    <row r="625" s="19" customFormat="1" ht="13.35" customHeight="1" x14ac:dyDescent="0.2"/>
    <row r="626" s="19" customFormat="1" ht="13.35" customHeight="1" x14ac:dyDescent="0.2"/>
    <row r="627" s="19" customFormat="1" ht="13.35" customHeight="1" x14ac:dyDescent="0.2"/>
    <row r="628" s="19" customFormat="1" ht="13.35" customHeight="1" x14ac:dyDescent="0.2"/>
    <row r="629" s="19" customFormat="1" ht="13.35" customHeight="1" x14ac:dyDescent="0.2"/>
    <row r="630" s="19" customFormat="1" ht="13.35" customHeight="1" x14ac:dyDescent="0.2"/>
    <row r="631" s="19" customFormat="1" ht="13.35" customHeight="1" x14ac:dyDescent="0.2"/>
    <row r="632" s="19" customFormat="1" ht="13.35" customHeight="1" x14ac:dyDescent="0.2"/>
    <row r="633" s="19" customFormat="1" ht="13.35" customHeight="1" x14ac:dyDescent="0.2"/>
    <row r="634" s="19" customFormat="1" ht="13.35" customHeight="1" x14ac:dyDescent="0.2"/>
    <row r="635" s="19" customFormat="1" ht="13.35" customHeight="1" x14ac:dyDescent="0.2"/>
    <row r="636" s="19" customFormat="1" ht="13.35" customHeight="1" x14ac:dyDescent="0.2"/>
    <row r="637" s="19" customFormat="1" ht="13.35" customHeight="1" x14ac:dyDescent="0.2"/>
    <row r="638" s="19" customFormat="1" ht="13.35" customHeight="1" x14ac:dyDescent="0.2"/>
    <row r="639" s="19" customFormat="1" ht="13.35" customHeight="1" x14ac:dyDescent="0.2"/>
    <row r="640" s="19" customFormat="1" ht="13.35" customHeight="1" x14ac:dyDescent="0.2"/>
    <row r="641" s="19" customFormat="1" ht="13.35" customHeight="1" x14ac:dyDescent="0.2"/>
    <row r="642" s="19" customFormat="1" ht="13.35" customHeight="1" x14ac:dyDescent="0.2"/>
    <row r="643" s="19" customFormat="1" ht="13.35" customHeight="1" x14ac:dyDescent="0.2"/>
    <row r="644" s="19" customFormat="1" ht="13.35" customHeight="1" x14ac:dyDescent="0.2"/>
    <row r="645" s="19" customFormat="1" ht="13.35" customHeight="1" x14ac:dyDescent="0.2"/>
    <row r="646" s="19" customFormat="1" ht="13.35" customHeight="1" x14ac:dyDescent="0.2"/>
    <row r="647" s="19" customFormat="1" ht="13.35" customHeight="1" x14ac:dyDescent="0.2"/>
    <row r="648" s="19" customFormat="1" ht="13.35" customHeight="1" x14ac:dyDescent="0.2"/>
    <row r="649" s="19" customFormat="1" ht="13.35" customHeight="1" x14ac:dyDescent="0.2"/>
    <row r="650" s="19" customFormat="1" ht="13.35" customHeight="1" x14ac:dyDescent="0.2"/>
    <row r="651" s="19" customFormat="1" ht="13.35" customHeight="1" x14ac:dyDescent="0.2"/>
    <row r="652" s="19" customFormat="1" ht="13.35" customHeight="1" x14ac:dyDescent="0.2"/>
    <row r="653" s="19" customFormat="1" ht="13.35" customHeight="1" x14ac:dyDescent="0.2"/>
    <row r="654" s="19" customFormat="1" ht="13.35" customHeight="1" x14ac:dyDescent="0.2"/>
    <row r="655" s="19" customFormat="1" ht="13.35" customHeight="1" x14ac:dyDescent="0.2"/>
    <row r="656" s="19" customFormat="1" ht="13.35" customHeight="1" x14ac:dyDescent="0.2"/>
    <row r="657" s="19" customFormat="1" ht="13.35" customHeight="1" x14ac:dyDescent="0.2"/>
    <row r="658" s="19" customFormat="1" ht="13.35" customHeight="1" x14ac:dyDescent="0.2"/>
    <row r="659" s="19" customFormat="1" ht="13.35" customHeight="1" x14ac:dyDescent="0.2"/>
    <row r="660" s="19" customFormat="1" ht="13.35" customHeight="1" x14ac:dyDescent="0.2"/>
    <row r="661" s="19" customFormat="1" ht="13.35" customHeight="1" x14ac:dyDescent="0.2"/>
    <row r="662" s="19" customFormat="1" ht="13.35" customHeight="1" x14ac:dyDescent="0.2"/>
    <row r="663" s="19" customFormat="1" ht="13.35" customHeight="1" x14ac:dyDescent="0.2"/>
    <row r="664" s="19" customFormat="1" ht="13.35" customHeight="1" x14ac:dyDescent="0.2"/>
    <row r="665" s="19" customFormat="1" ht="13.35" customHeight="1" x14ac:dyDescent="0.2"/>
    <row r="666" s="19" customFormat="1" ht="13.35" customHeight="1" x14ac:dyDescent="0.2"/>
    <row r="667" s="19" customFormat="1" ht="13.35" customHeight="1" x14ac:dyDescent="0.2"/>
    <row r="668" s="19" customFormat="1" ht="13.35" customHeight="1" x14ac:dyDescent="0.2"/>
    <row r="669" s="19" customFormat="1" ht="13.35" customHeight="1" x14ac:dyDescent="0.2"/>
    <row r="670" s="19" customFormat="1" ht="13.35" customHeight="1" x14ac:dyDescent="0.2"/>
    <row r="671" s="19" customFormat="1" ht="13.35" customHeight="1" x14ac:dyDescent="0.2"/>
    <row r="672" s="19" customFormat="1" ht="13.35" customHeight="1" x14ac:dyDescent="0.2"/>
    <row r="673" s="19" customFormat="1" ht="13.35" customHeight="1" x14ac:dyDescent="0.2"/>
    <row r="674" s="19" customFormat="1" ht="13.35" customHeight="1" x14ac:dyDescent="0.2"/>
    <row r="675" s="19" customFormat="1" ht="13.35" customHeight="1" x14ac:dyDescent="0.2"/>
    <row r="676" s="19" customFormat="1" ht="13.35" customHeight="1" x14ac:dyDescent="0.2"/>
    <row r="677" s="19" customFormat="1" ht="13.35" customHeight="1" x14ac:dyDescent="0.2"/>
    <row r="678" s="19" customFormat="1" ht="13.35" customHeight="1" x14ac:dyDescent="0.2"/>
    <row r="679" s="19" customFormat="1" ht="13.35" customHeight="1" x14ac:dyDescent="0.2"/>
    <row r="680" s="19" customFormat="1" ht="13.35" customHeight="1" x14ac:dyDescent="0.2"/>
    <row r="681" s="19" customFormat="1" ht="13.35" customHeight="1" x14ac:dyDescent="0.2"/>
    <row r="682" s="19" customFormat="1" ht="13.35" customHeight="1" x14ac:dyDescent="0.2"/>
    <row r="683" s="19" customFormat="1" ht="13.35" customHeight="1" x14ac:dyDescent="0.2"/>
    <row r="684" s="19" customFormat="1" ht="13.35" customHeight="1" x14ac:dyDescent="0.2"/>
    <row r="685" s="19" customFormat="1" ht="13.35" customHeight="1" x14ac:dyDescent="0.2"/>
    <row r="686" s="19" customFormat="1" ht="13.35" customHeight="1" x14ac:dyDescent="0.2"/>
    <row r="687" s="19" customFormat="1" ht="13.35" customHeight="1" x14ac:dyDescent="0.2"/>
    <row r="688" s="19" customFormat="1" ht="13.35" customHeight="1" x14ac:dyDescent="0.2"/>
    <row r="689" s="19" customFormat="1" ht="13.35" customHeight="1" x14ac:dyDescent="0.2"/>
    <row r="690" s="19" customFormat="1" ht="13.35" customHeight="1" x14ac:dyDescent="0.2"/>
    <row r="691" s="19" customFormat="1" ht="13.35" customHeight="1" x14ac:dyDescent="0.2"/>
    <row r="692" s="19" customFormat="1" ht="13.35" customHeight="1" x14ac:dyDescent="0.2"/>
    <row r="693" s="19" customFormat="1" ht="13.35" customHeight="1" x14ac:dyDescent="0.2"/>
    <row r="694" s="19" customFormat="1" ht="13.35" customHeight="1" x14ac:dyDescent="0.2"/>
    <row r="695" s="19" customFormat="1" ht="13.35" customHeight="1" x14ac:dyDescent="0.2"/>
    <row r="696" s="19" customFormat="1" ht="13.35" customHeight="1" x14ac:dyDescent="0.2"/>
    <row r="697" s="19" customFormat="1" ht="13.35" customHeight="1" x14ac:dyDescent="0.2"/>
    <row r="698" s="19" customFormat="1" ht="13.35" customHeight="1" x14ac:dyDescent="0.2"/>
    <row r="699" s="19" customFormat="1" ht="13.35" customHeight="1" x14ac:dyDescent="0.2"/>
    <row r="700" s="19" customFormat="1" ht="13.35" customHeight="1" x14ac:dyDescent="0.2"/>
    <row r="701" s="19" customFormat="1" ht="13.35" customHeight="1" x14ac:dyDescent="0.2"/>
    <row r="702" s="19" customFormat="1" ht="13.35" customHeight="1" x14ac:dyDescent="0.2"/>
    <row r="703" s="19" customFormat="1" ht="13.35" customHeight="1" x14ac:dyDescent="0.2"/>
    <row r="704" s="19" customFormat="1" ht="13.35" customHeight="1" x14ac:dyDescent="0.2"/>
    <row r="705" s="19" customFormat="1" ht="13.35" customHeight="1" x14ac:dyDescent="0.2"/>
    <row r="706" s="19" customFormat="1" ht="13.35" customHeight="1" x14ac:dyDescent="0.2"/>
    <row r="707" s="19" customFormat="1" ht="13.35" customHeight="1" x14ac:dyDescent="0.2"/>
    <row r="708" s="19" customFormat="1" ht="13.35" customHeight="1" x14ac:dyDescent="0.2"/>
    <row r="709" s="19" customFormat="1" ht="13.35" customHeight="1" x14ac:dyDescent="0.2"/>
    <row r="710" s="19" customFormat="1" ht="13.35" customHeight="1" x14ac:dyDescent="0.2"/>
    <row r="711" s="19" customFormat="1" ht="13.35" customHeight="1" x14ac:dyDescent="0.2"/>
    <row r="712" s="19" customFormat="1" ht="13.35" customHeight="1" x14ac:dyDescent="0.2"/>
    <row r="713" s="19" customFormat="1" ht="13.35" customHeight="1" x14ac:dyDescent="0.2"/>
    <row r="714" s="19" customFormat="1" ht="13.35" customHeight="1" x14ac:dyDescent="0.2"/>
    <row r="715" s="19" customFormat="1" ht="13.35" customHeight="1" x14ac:dyDescent="0.2"/>
    <row r="716" s="19" customFormat="1" ht="13.35" customHeight="1" x14ac:dyDescent="0.2"/>
    <row r="717" s="19" customFormat="1" ht="13.35" customHeight="1" x14ac:dyDescent="0.2"/>
    <row r="718" s="19" customFormat="1" ht="13.35" customHeight="1" x14ac:dyDescent="0.2"/>
    <row r="719" s="19" customFormat="1" ht="13.35" customHeight="1" x14ac:dyDescent="0.2"/>
    <row r="720" s="19" customFormat="1" ht="13.35" customHeight="1" x14ac:dyDescent="0.2"/>
    <row r="721" s="19" customFormat="1" ht="13.35" customHeight="1" x14ac:dyDescent="0.2"/>
    <row r="722" s="19" customFormat="1" ht="13.35" customHeight="1" x14ac:dyDescent="0.2"/>
    <row r="723" s="19" customFormat="1" ht="13.35" customHeight="1" x14ac:dyDescent="0.2"/>
    <row r="724" s="19" customFormat="1" ht="13.35" customHeight="1" x14ac:dyDescent="0.2"/>
    <row r="725" s="19" customFormat="1" ht="13.35" customHeight="1" x14ac:dyDescent="0.2"/>
    <row r="726" s="19" customFormat="1" ht="13.35" customHeight="1" x14ac:dyDescent="0.2"/>
    <row r="727" s="19" customFormat="1" ht="13.35" customHeight="1" x14ac:dyDescent="0.2"/>
    <row r="728" s="19" customFormat="1" ht="13.35" customHeight="1" x14ac:dyDescent="0.2"/>
    <row r="729" s="19" customFormat="1" ht="13.35" customHeight="1" x14ac:dyDescent="0.2"/>
    <row r="730" s="19" customFormat="1" ht="13.35" customHeight="1" x14ac:dyDescent="0.2"/>
    <row r="731" s="19" customFormat="1" ht="13.35" customHeight="1" x14ac:dyDescent="0.2"/>
    <row r="732" s="19" customFormat="1" ht="13.35" customHeight="1" x14ac:dyDescent="0.2"/>
    <row r="733" s="19" customFormat="1" ht="13.35" customHeight="1" x14ac:dyDescent="0.2"/>
    <row r="734" s="19" customFormat="1" ht="13.35" customHeight="1" x14ac:dyDescent="0.2"/>
    <row r="735" s="19" customFormat="1" ht="13.35" customHeight="1" x14ac:dyDescent="0.2"/>
    <row r="736" s="19" customFormat="1" ht="13.35" customHeight="1" x14ac:dyDescent="0.2"/>
    <row r="737" s="19" customFormat="1" ht="13.35" customHeight="1" x14ac:dyDescent="0.2"/>
    <row r="738" s="19" customFormat="1" ht="13.35" customHeight="1" x14ac:dyDescent="0.2"/>
    <row r="739" s="19" customFormat="1" ht="13.35" customHeight="1" x14ac:dyDescent="0.2"/>
    <row r="740" s="19" customFormat="1" ht="13.35" customHeight="1" x14ac:dyDescent="0.2"/>
    <row r="741" s="19" customFormat="1" ht="13.35" customHeight="1" x14ac:dyDescent="0.2"/>
    <row r="742" s="19" customFormat="1" ht="13.35" customHeight="1" x14ac:dyDescent="0.2"/>
    <row r="743" s="19" customFormat="1" ht="13.35" customHeight="1" x14ac:dyDescent="0.2"/>
    <row r="744" s="19" customFormat="1" ht="13.35" customHeight="1" x14ac:dyDescent="0.2"/>
    <row r="745" s="19" customFormat="1" ht="13.35" customHeight="1" x14ac:dyDescent="0.2"/>
    <row r="746" s="19" customFormat="1" ht="13.35" customHeight="1" x14ac:dyDescent="0.2"/>
    <row r="747" s="19" customFormat="1" ht="13.35" customHeight="1" x14ac:dyDescent="0.2"/>
    <row r="748" s="19" customFormat="1" ht="13.35" customHeight="1" x14ac:dyDescent="0.2"/>
    <row r="749" s="19" customFormat="1" ht="13.35" customHeight="1" x14ac:dyDescent="0.2"/>
    <row r="750" s="19" customFormat="1" ht="13.35" customHeight="1" x14ac:dyDescent="0.2"/>
    <row r="751" s="19" customFormat="1" ht="13.35" customHeight="1" x14ac:dyDescent="0.2"/>
    <row r="752" s="19" customFormat="1" ht="13.35" customHeight="1" x14ac:dyDescent="0.2"/>
    <row r="753" s="19" customFormat="1" ht="13.35" customHeight="1" x14ac:dyDescent="0.2"/>
    <row r="754" s="19" customFormat="1" ht="13.35" customHeight="1" x14ac:dyDescent="0.2"/>
    <row r="755" s="19" customFormat="1" ht="13.35" customHeight="1" x14ac:dyDescent="0.2"/>
    <row r="756" s="19" customFormat="1" ht="13.35" customHeight="1" x14ac:dyDescent="0.2"/>
    <row r="757" s="19" customFormat="1" ht="13.35" customHeight="1" x14ac:dyDescent="0.2"/>
    <row r="758" s="19" customFormat="1" ht="13.35" customHeight="1" x14ac:dyDescent="0.2"/>
    <row r="759" s="19" customFormat="1" ht="13.35" customHeight="1" x14ac:dyDescent="0.2"/>
    <row r="760" s="19" customFormat="1" ht="13.35" customHeight="1" x14ac:dyDescent="0.2"/>
    <row r="761" s="19" customFormat="1" ht="13.35" customHeight="1" x14ac:dyDescent="0.2"/>
    <row r="762" s="19" customFormat="1" ht="13.35" customHeight="1" x14ac:dyDescent="0.2"/>
    <row r="763" s="19" customFormat="1" ht="13.35" customHeight="1" x14ac:dyDescent="0.2"/>
    <row r="764" s="19" customFormat="1" ht="13.35" customHeight="1" x14ac:dyDescent="0.2"/>
    <row r="765" s="19" customFormat="1" ht="13.35" customHeight="1" x14ac:dyDescent="0.2"/>
    <row r="766" s="19" customFormat="1" ht="13.35" customHeight="1" x14ac:dyDescent="0.2"/>
    <row r="767" s="19" customFormat="1" ht="13.35" customHeight="1" x14ac:dyDescent="0.2"/>
    <row r="768" s="19" customFormat="1" ht="13.35" customHeight="1" x14ac:dyDescent="0.2"/>
    <row r="769" s="19" customFormat="1" ht="13.35" customHeight="1" x14ac:dyDescent="0.2"/>
    <row r="770" s="19" customFormat="1" ht="13.35" customHeight="1" x14ac:dyDescent="0.2"/>
    <row r="771" s="19" customFormat="1" ht="13.35" customHeight="1" x14ac:dyDescent="0.2"/>
    <row r="772" s="19" customFormat="1" ht="13.35" customHeight="1" x14ac:dyDescent="0.2"/>
    <row r="773" s="19" customFormat="1" ht="13.35" customHeight="1" x14ac:dyDescent="0.2"/>
    <row r="774" s="19" customFormat="1" ht="13.35" customHeight="1" x14ac:dyDescent="0.2"/>
    <row r="775" s="19" customFormat="1" ht="13.35" customHeight="1" x14ac:dyDescent="0.2"/>
    <row r="776" s="19" customFormat="1" ht="13.35" customHeight="1" x14ac:dyDescent="0.2"/>
    <row r="777" s="19" customFormat="1" ht="13.35" customHeight="1" x14ac:dyDescent="0.2"/>
    <row r="778" s="19" customFormat="1" ht="13.35" customHeight="1" x14ac:dyDescent="0.2"/>
    <row r="779" s="19" customFormat="1" ht="13.35" customHeight="1" x14ac:dyDescent="0.2"/>
    <row r="780" s="19" customFormat="1" ht="13.35" customHeight="1" x14ac:dyDescent="0.2"/>
    <row r="781" s="19" customFormat="1" ht="13.35" customHeight="1" x14ac:dyDescent="0.2"/>
    <row r="782" s="19" customFormat="1" ht="13.35" customHeight="1" x14ac:dyDescent="0.2"/>
    <row r="783" s="19" customFormat="1" ht="13.35" customHeight="1" x14ac:dyDescent="0.2"/>
    <row r="784" s="19" customFormat="1" ht="13.35" customHeight="1" x14ac:dyDescent="0.2"/>
    <row r="785" s="19" customFormat="1" ht="13.35" customHeight="1" x14ac:dyDescent="0.2"/>
    <row r="786" s="19" customFormat="1" ht="13.35" customHeight="1" x14ac:dyDescent="0.2"/>
    <row r="787" s="19" customFormat="1" ht="13.35" customHeight="1" x14ac:dyDescent="0.2"/>
    <row r="788" s="19" customFormat="1" ht="13.35" customHeight="1" x14ac:dyDescent="0.2"/>
    <row r="789" s="19" customFormat="1" ht="13.35" customHeight="1" x14ac:dyDescent="0.2"/>
    <row r="790" s="19" customFormat="1" ht="13.35" customHeight="1" x14ac:dyDescent="0.2"/>
    <row r="791" s="19" customFormat="1" ht="13.35" customHeight="1" x14ac:dyDescent="0.2"/>
    <row r="792" s="19" customFormat="1" ht="13.35" customHeight="1" x14ac:dyDescent="0.2"/>
    <row r="793" s="19" customFormat="1" ht="13.35" customHeight="1" x14ac:dyDescent="0.2"/>
    <row r="794" s="19" customFormat="1" ht="13.35" customHeight="1" x14ac:dyDescent="0.2"/>
    <row r="795" s="19" customFormat="1" ht="13.35" customHeight="1" x14ac:dyDescent="0.2"/>
    <row r="796" s="19" customFormat="1" ht="13.35" customHeight="1" x14ac:dyDescent="0.2"/>
    <row r="797" s="19" customFormat="1" ht="13.35" customHeight="1" x14ac:dyDescent="0.2"/>
    <row r="798" s="19" customFormat="1" ht="13.35" customHeight="1" x14ac:dyDescent="0.2"/>
    <row r="799" s="19" customFormat="1" ht="13.35" customHeight="1" x14ac:dyDescent="0.2"/>
    <row r="800" s="19" customFormat="1" ht="13.35" customHeight="1" x14ac:dyDescent="0.2"/>
    <row r="801" s="19" customFormat="1" ht="13.35" customHeight="1" x14ac:dyDescent="0.2"/>
    <row r="802" s="19" customFormat="1" ht="13.35" customHeight="1" x14ac:dyDescent="0.2"/>
    <row r="803" s="19" customFormat="1" ht="13.35" customHeight="1" x14ac:dyDescent="0.2"/>
    <row r="804" s="19" customFormat="1" ht="13.35" customHeight="1" x14ac:dyDescent="0.2"/>
    <row r="805" s="19" customFormat="1" ht="13.35" customHeight="1" x14ac:dyDescent="0.2"/>
    <row r="806" s="19" customFormat="1" ht="13.35" customHeight="1" x14ac:dyDescent="0.2"/>
    <row r="807" s="19" customFormat="1" ht="13.35" customHeight="1" x14ac:dyDescent="0.2"/>
    <row r="808" s="19" customFormat="1" ht="13.35" customHeight="1" x14ac:dyDescent="0.2"/>
    <row r="809" s="19" customFormat="1" ht="13.35" customHeight="1" x14ac:dyDescent="0.2"/>
    <row r="810" s="19" customFormat="1" ht="13.35" customHeight="1" x14ac:dyDescent="0.2"/>
    <row r="811" s="19" customFormat="1" ht="13.35" customHeight="1" x14ac:dyDescent="0.2"/>
    <row r="812" s="19" customFormat="1" ht="13.35" customHeight="1" x14ac:dyDescent="0.2"/>
    <row r="813" s="19" customFormat="1" ht="13.35" customHeight="1" x14ac:dyDescent="0.2"/>
    <row r="814" s="19" customFormat="1" ht="13.35" customHeight="1" x14ac:dyDescent="0.2"/>
    <row r="815" s="19" customFormat="1" ht="13.35" customHeight="1" x14ac:dyDescent="0.2"/>
    <row r="816" s="19" customFormat="1" ht="13.35" customHeight="1" x14ac:dyDescent="0.2"/>
    <row r="817" s="19" customFormat="1" ht="13.35" customHeight="1" x14ac:dyDescent="0.2"/>
    <row r="818" s="19" customFormat="1" ht="13.35" customHeight="1" x14ac:dyDescent="0.2"/>
    <row r="819" s="19" customFormat="1" ht="13.35" customHeight="1" x14ac:dyDescent="0.2"/>
    <row r="820" s="19" customFormat="1" ht="13.35" customHeight="1" x14ac:dyDescent="0.2"/>
    <row r="821" s="19" customFormat="1" ht="13.35" customHeight="1" x14ac:dyDescent="0.2"/>
    <row r="822" s="19" customFormat="1" ht="13.35" customHeight="1" x14ac:dyDescent="0.2"/>
    <row r="823" s="19" customFormat="1" ht="13.35" customHeight="1" x14ac:dyDescent="0.2"/>
    <row r="824" s="19" customFormat="1" ht="13.35" customHeight="1" x14ac:dyDescent="0.2"/>
    <row r="825" s="19" customFormat="1" ht="13.35" customHeight="1" x14ac:dyDescent="0.2"/>
    <row r="826" s="19" customFormat="1" ht="13.35" customHeight="1" x14ac:dyDescent="0.2"/>
    <row r="827" s="19" customFormat="1" ht="13.35" customHeight="1" x14ac:dyDescent="0.2"/>
    <row r="828" s="19" customFormat="1" ht="13.35" customHeight="1" x14ac:dyDescent="0.2"/>
    <row r="829" s="19" customFormat="1" ht="13.35" customHeight="1" x14ac:dyDescent="0.2"/>
    <row r="830" s="19" customFormat="1" ht="13.35" customHeight="1" x14ac:dyDescent="0.2"/>
    <row r="831" s="19" customFormat="1" ht="13.35" customHeight="1" x14ac:dyDescent="0.2"/>
    <row r="832" s="19" customFormat="1" ht="13.35" customHeight="1" x14ac:dyDescent="0.2"/>
    <row r="833" s="19" customFormat="1" ht="13.35" customHeight="1" x14ac:dyDescent="0.2"/>
    <row r="834" s="19" customFormat="1" ht="13.35" customHeight="1" x14ac:dyDescent="0.2"/>
    <row r="835" s="19" customFormat="1" ht="13.35" customHeight="1" x14ac:dyDescent="0.2"/>
    <row r="836" s="19" customFormat="1" ht="13.35" customHeight="1" x14ac:dyDescent="0.2"/>
    <row r="837" s="19" customFormat="1" ht="13.35" customHeight="1" x14ac:dyDescent="0.2"/>
    <row r="838" s="19" customFormat="1" ht="13.35" customHeight="1" x14ac:dyDescent="0.2"/>
    <row r="839" s="19" customFormat="1" ht="13.35" customHeight="1" x14ac:dyDescent="0.2"/>
    <row r="840" s="19" customFormat="1" ht="13.35" customHeight="1" x14ac:dyDescent="0.2"/>
    <row r="841" s="19" customFormat="1" ht="13.35" customHeight="1" x14ac:dyDescent="0.2"/>
    <row r="842" s="19" customFormat="1" ht="13.35" customHeight="1" x14ac:dyDescent="0.2"/>
    <row r="843" s="19" customFormat="1" ht="13.35" customHeight="1" x14ac:dyDescent="0.2"/>
    <row r="844" s="19" customFormat="1" ht="13.35" customHeight="1" x14ac:dyDescent="0.2"/>
    <row r="845" s="19" customFormat="1" ht="13.35" customHeight="1" x14ac:dyDescent="0.2"/>
    <row r="846" s="19" customFormat="1" ht="13.35" customHeight="1" x14ac:dyDescent="0.2"/>
    <row r="847" s="19" customFormat="1" ht="13.35" customHeight="1" x14ac:dyDescent="0.2"/>
    <row r="848" s="19" customFormat="1" ht="13.35" customHeight="1" x14ac:dyDescent="0.2"/>
    <row r="849" s="19" customFormat="1" ht="13.35" customHeight="1" x14ac:dyDescent="0.2"/>
    <row r="850" s="19" customFormat="1" ht="13.35" customHeight="1" x14ac:dyDescent="0.2"/>
    <row r="851" s="19" customFormat="1" ht="13.35" customHeight="1" x14ac:dyDescent="0.2"/>
    <row r="852" s="19" customFormat="1" ht="13.35" customHeight="1" x14ac:dyDescent="0.2"/>
    <row r="853" s="19" customFormat="1" ht="13.35" customHeight="1" x14ac:dyDescent="0.2"/>
    <row r="854" s="19" customFormat="1" ht="13.35" customHeight="1" x14ac:dyDescent="0.2"/>
    <row r="855" s="19" customFormat="1" ht="13.35" customHeight="1" x14ac:dyDescent="0.2"/>
    <row r="856" s="19" customFormat="1" ht="13.35" customHeight="1" x14ac:dyDescent="0.2"/>
    <row r="857" s="19" customFormat="1" ht="13.35" customHeight="1" x14ac:dyDescent="0.2"/>
    <row r="858" s="19" customFormat="1" ht="13.35" customHeight="1" x14ac:dyDescent="0.2"/>
    <row r="859" s="19" customFormat="1" ht="13.35" customHeight="1" x14ac:dyDescent="0.2"/>
    <row r="860" s="19" customFormat="1" ht="13.35" customHeight="1" x14ac:dyDescent="0.2"/>
    <row r="861" s="19" customFormat="1" ht="13.35" customHeight="1" x14ac:dyDescent="0.2"/>
    <row r="862" s="19" customFormat="1" ht="13.35" customHeight="1" x14ac:dyDescent="0.2"/>
    <row r="863" s="19" customFormat="1" ht="13.35" customHeight="1" x14ac:dyDescent="0.2"/>
    <row r="864" s="19" customFormat="1" ht="13.35" customHeight="1" x14ac:dyDescent="0.2"/>
    <row r="865" s="19" customFormat="1" ht="13.35" customHeight="1" x14ac:dyDescent="0.2"/>
    <row r="866" s="19" customFormat="1" ht="13.35" customHeight="1" x14ac:dyDescent="0.2"/>
    <row r="867" s="19" customFormat="1" ht="13.35" customHeight="1" x14ac:dyDescent="0.2"/>
    <row r="868" s="19" customFormat="1" ht="13.35" customHeight="1" x14ac:dyDescent="0.2"/>
    <row r="869" s="19" customFormat="1" ht="13.35" customHeight="1" x14ac:dyDescent="0.2"/>
    <row r="870" s="19" customFormat="1" ht="13.35" customHeight="1" x14ac:dyDescent="0.2"/>
    <row r="871" s="19" customFormat="1" ht="13.35" customHeight="1" x14ac:dyDescent="0.2"/>
    <row r="872" s="19" customFormat="1" ht="13.35" customHeight="1" x14ac:dyDescent="0.2"/>
    <row r="873" s="19" customFormat="1" ht="13.35" customHeight="1" x14ac:dyDescent="0.2"/>
    <row r="874" s="19" customFormat="1" ht="13.35" customHeight="1" x14ac:dyDescent="0.2"/>
    <row r="875" s="19" customFormat="1" ht="13.35" customHeight="1" x14ac:dyDescent="0.2"/>
    <row r="876" s="19" customFormat="1" ht="13.35" customHeight="1" x14ac:dyDescent="0.2"/>
    <row r="877" s="19" customFormat="1" ht="13.35" customHeight="1" x14ac:dyDescent="0.2"/>
    <row r="878" s="19" customFormat="1" ht="13.35" customHeight="1" x14ac:dyDescent="0.2"/>
    <row r="879" s="19" customFormat="1" ht="13.35" customHeight="1" x14ac:dyDescent="0.2"/>
    <row r="880" s="19" customFormat="1" ht="13.35" customHeight="1" x14ac:dyDescent="0.2"/>
    <row r="881" s="19" customFormat="1" ht="13.35" customHeight="1" x14ac:dyDescent="0.2"/>
    <row r="882" s="19" customFormat="1" ht="13.35" customHeight="1" x14ac:dyDescent="0.2"/>
    <row r="883" s="19" customFormat="1" ht="13.35" customHeight="1" x14ac:dyDescent="0.2"/>
    <row r="884" s="19" customFormat="1" ht="13.35" customHeight="1" x14ac:dyDescent="0.2"/>
    <row r="885" s="19" customFormat="1" ht="13.35" customHeight="1" x14ac:dyDescent="0.2"/>
    <row r="886" s="19" customFormat="1" ht="13.35" customHeight="1" x14ac:dyDescent="0.2"/>
    <row r="887" s="19" customFormat="1" ht="13.35" customHeight="1" x14ac:dyDescent="0.2"/>
    <row r="888" s="19" customFormat="1" ht="13.35" customHeight="1" x14ac:dyDescent="0.2"/>
    <row r="889" s="19" customFormat="1" ht="13.35" customHeight="1" x14ac:dyDescent="0.2"/>
    <row r="890" s="19" customFormat="1" ht="13.35" customHeight="1" x14ac:dyDescent="0.2"/>
    <row r="891" s="19" customFormat="1" ht="13.35" customHeight="1" x14ac:dyDescent="0.2"/>
    <row r="892" s="19" customFormat="1" ht="13.35" customHeight="1" x14ac:dyDescent="0.2"/>
    <row r="893" s="19" customFormat="1" ht="13.35" customHeight="1" x14ac:dyDescent="0.2"/>
    <row r="894" s="19" customFormat="1" ht="13.35" customHeight="1" x14ac:dyDescent="0.2"/>
    <row r="895" s="19" customFormat="1" ht="13.35" customHeight="1" x14ac:dyDescent="0.2"/>
    <row r="896" s="19" customFormat="1" ht="13.35" customHeight="1" x14ac:dyDescent="0.2"/>
    <row r="897" s="19" customFormat="1" ht="13.35" customHeight="1" x14ac:dyDescent="0.2"/>
    <row r="898" s="19" customFormat="1" ht="13.35" customHeight="1" x14ac:dyDescent="0.2"/>
    <row r="899" s="19" customFormat="1" ht="13.35" customHeight="1" x14ac:dyDescent="0.2"/>
    <row r="900" s="19" customFormat="1" ht="13.35" customHeight="1" x14ac:dyDescent="0.2"/>
    <row r="901" s="19" customFormat="1" ht="13.35" customHeight="1" x14ac:dyDescent="0.2"/>
    <row r="902" s="19" customFormat="1" ht="13.35" customHeight="1" x14ac:dyDescent="0.2"/>
    <row r="903" s="19" customFormat="1" ht="13.35" customHeight="1" x14ac:dyDescent="0.2"/>
    <row r="904" s="19" customFormat="1" ht="13.35" customHeight="1" x14ac:dyDescent="0.2"/>
    <row r="905" s="19" customFormat="1" ht="13.35" customHeight="1" x14ac:dyDescent="0.2"/>
    <row r="906" s="19" customFormat="1" ht="13.35" customHeight="1" x14ac:dyDescent="0.2"/>
    <row r="907" s="19" customFormat="1" ht="13.35" customHeight="1" x14ac:dyDescent="0.2"/>
    <row r="908" s="19" customFormat="1" ht="13.35" customHeight="1" x14ac:dyDescent="0.2"/>
    <row r="909" s="19" customFormat="1" ht="13.35" customHeight="1" x14ac:dyDescent="0.2"/>
    <row r="910" s="19" customFormat="1" ht="13.35" customHeight="1" x14ac:dyDescent="0.2"/>
    <row r="911" s="19" customFormat="1" ht="13.35" customHeight="1" x14ac:dyDescent="0.2"/>
    <row r="912" s="19" customFormat="1" ht="13.35" customHeight="1" x14ac:dyDescent="0.2"/>
    <row r="913" s="19" customFormat="1" ht="13.35" customHeight="1" x14ac:dyDescent="0.2"/>
    <row r="914" s="19" customFormat="1" ht="13.35" customHeight="1" x14ac:dyDescent="0.2"/>
    <row r="915" s="19" customFormat="1" ht="13.35" customHeight="1" x14ac:dyDescent="0.2"/>
    <row r="916" s="19" customFormat="1" ht="13.35" customHeight="1" x14ac:dyDescent="0.2"/>
    <row r="917" s="19" customFormat="1" ht="13.35" customHeight="1" x14ac:dyDescent="0.2"/>
    <row r="918" s="19" customFormat="1" ht="13.35" customHeight="1" x14ac:dyDescent="0.2"/>
    <row r="919" s="19" customFormat="1" ht="13.35" customHeight="1" x14ac:dyDescent="0.2"/>
    <row r="920" s="19" customFormat="1" ht="13.35" customHeight="1" x14ac:dyDescent="0.2"/>
    <row r="921" s="19" customFormat="1" ht="13.35" customHeight="1" x14ac:dyDescent="0.2"/>
    <row r="922" s="19" customFormat="1" ht="13.35" customHeight="1" x14ac:dyDescent="0.2"/>
    <row r="923" s="19" customFormat="1" ht="13.35" customHeight="1" x14ac:dyDescent="0.2"/>
    <row r="924" s="19" customFormat="1" ht="13.35" customHeight="1" x14ac:dyDescent="0.2"/>
    <row r="925" s="19" customFormat="1" ht="13.35" customHeight="1" x14ac:dyDescent="0.2"/>
    <row r="926" s="19" customFormat="1" ht="13.35" customHeight="1" x14ac:dyDescent="0.2"/>
    <row r="927" s="19" customFormat="1" ht="13.35" customHeight="1" x14ac:dyDescent="0.2"/>
    <row r="928" s="19" customFormat="1" ht="13.35" customHeight="1" x14ac:dyDescent="0.2"/>
    <row r="929" s="19" customFormat="1" ht="13.35" customHeight="1" x14ac:dyDescent="0.2"/>
    <row r="930" s="19" customFormat="1" ht="13.35" customHeight="1" x14ac:dyDescent="0.2"/>
    <row r="931" s="19" customFormat="1" ht="13.35" customHeight="1" x14ac:dyDescent="0.2"/>
    <row r="932" s="19" customFormat="1" ht="13.35" customHeight="1" x14ac:dyDescent="0.2"/>
    <row r="933" s="19" customFormat="1" ht="13.35" customHeight="1" x14ac:dyDescent="0.2"/>
    <row r="934" s="19" customFormat="1" ht="13.35" customHeight="1" x14ac:dyDescent="0.2"/>
    <row r="935" s="19" customFormat="1" ht="13.35" customHeight="1" x14ac:dyDescent="0.2"/>
    <row r="936" s="19" customFormat="1" ht="13.35" customHeight="1" x14ac:dyDescent="0.2"/>
    <row r="937" s="19" customFormat="1" ht="13.35" customHeight="1" x14ac:dyDescent="0.2"/>
    <row r="938" s="19" customFormat="1" ht="13.35" customHeight="1" x14ac:dyDescent="0.2"/>
    <row r="939" s="19" customFormat="1" ht="13.35" customHeight="1" x14ac:dyDescent="0.2"/>
    <row r="940" s="19" customFormat="1" ht="13.35" customHeight="1" x14ac:dyDescent="0.2"/>
    <row r="941" s="19" customFormat="1" ht="13.35" customHeight="1" x14ac:dyDescent="0.2"/>
    <row r="942" s="19" customFormat="1" ht="13.35" customHeight="1" x14ac:dyDescent="0.2"/>
    <row r="943" s="19" customFormat="1" ht="13.35" customHeight="1" x14ac:dyDescent="0.2"/>
    <row r="944" s="19" customFormat="1" ht="13.35" customHeight="1" x14ac:dyDescent="0.2"/>
    <row r="945" s="19" customFormat="1" ht="13.35" customHeight="1" x14ac:dyDescent="0.2"/>
    <row r="946" s="19" customFormat="1" ht="13.35" customHeight="1" x14ac:dyDescent="0.2"/>
    <row r="947" s="19" customFormat="1" ht="13.35" customHeight="1" x14ac:dyDescent="0.2"/>
    <row r="948" s="19" customFormat="1" ht="13.35" customHeight="1" x14ac:dyDescent="0.2"/>
    <row r="949" s="19" customFormat="1" ht="13.35" customHeight="1" x14ac:dyDescent="0.2"/>
    <row r="950" s="19" customFormat="1" ht="13.35" customHeight="1" x14ac:dyDescent="0.2"/>
    <row r="951" s="19" customFormat="1" ht="13.35" customHeight="1" x14ac:dyDescent="0.2"/>
    <row r="952" s="19" customFormat="1" ht="13.35" customHeight="1" x14ac:dyDescent="0.2"/>
    <row r="953" s="19" customFormat="1" ht="13.35" customHeight="1" x14ac:dyDescent="0.2"/>
    <row r="954" s="19" customFormat="1" ht="13.35" customHeight="1" x14ac:dyDescent="0.2"/>
    <row r="955" s="19" customFormat="1" ht="13.35" customHeight="1" x14ac:dyDescent="0.2"/>
    <row r="956" s="19" customFormat="1" ht="13.35" customHeight="1" x14ac:dyDescent="0.2"/>
    <row r="957" s="19" customFormat="1" ht="13.35" customHeight="1" x14ac:dyDescent="0.2"/>
    <row r="958" s="19" customFormat="1" ht="13.35" customHeight="1" x14ac:dyDescent="0.2"/>
    <row r="959" s="19" customFormat="1" ht="13.35" customHeight="1" x14ac:dyDescent="0.2"/>
    <row r="960" s="19" customFormat="1" ht="13.35" customHeight="1" x14ac:dyDescent="0.2"/>
    <row r="961" s="19" customFormat="1" ht="13.35" customHeight="1" x14ac:dyDescent="0.2"/>
    <row r="962" s="19" customFormat="1" ht="13.35" customHeight="1" x14ac:dyDescent="0.2"/>
    <row r="963" s="19" customFormat="1" ht="13.35" customHeight="1" x14ac:dyDescent="0.2"/>
    <row r="964" s="19" customFormat="1" ht="13.35" customHeight="1" x14ac:dyDescent="0.2"/>
    <row r="965" s="19" customFormat="1" ht="13.35" customHeight="1" x14ac:dyDescent="0.2"/>
    <row r="966" s="19" customFormat="1" ht="13.35" customHeight="1" x14ac:dyDescent="0.2"/>
    <row r="967" s="19" customFormat="1" ht="13.35" customHeight="1" x14ac:dyDescent="0.2"/>
    <row r="968" s="19" customFormat="1" ht="13.35" customHeight="1" x14ac:dyDescent="0.2"/>
    <row r="969" s="19" customFormat="1" ht="13.35" customHeight="1" x14ac:dyDescent="0.2"/>
    <row r="970" s="19" customFormat="1" ht="13.35" customHeight="1" x14ac:dyDescent="0.2"/>
    <row r="971" s="19" customFormat="1" ht="13.35" customHeight="1" x14ac:dyDescent="0.2"/>
    <row r="972" s="19" customFormat="1" ht="13.35" customHeight="1" x14ac:dyDescent="0.2"/>
    <row r="973" s="19" customFormat="1" ht="13.35" customHeight="1" x14ac:dyDescent="0.2"/>
    <row r="974" s="19" customFormat="1" ht="13.35" customHeight="1" x14ac:dyDescent="0.2"/>
    <row r="975" s="19" customFormat="1" ht="13.35" customHeight="1" x14ac:dyDescent="0.2"/>
    <row r="976" s="19" customFormat="1" ht="13.35" customHeight="1" x14ac:dyDescent="0.2"/>
    <row r="977" s="19" customFormat="1" ht="13.35" customHeight="1" x14ac:dyDescent="0.2"/>
    <row r="978" s="19" customFormat="1" ht="13.35" customHeight="1" x14ac:dyDescent="0.2"/>
    <row r="979" s="19" customFormat="1" ht="13.35" customHeight="1" x14ac:dyDescent="0.2"/>
    <row r="980" s="19" customFormat="1" ht="13.35" customHeight="1" x14ac:dyDescent="0.2"/>
    <row r="981" s="19" customFormat="1" ht="13.35" customHeight="1" x14ac:dyDescent="0.2"/>
    <row r="982" s="19" customFormat="1" ht="13.35" customHeight="1" x14ac:dyDescent="0.2"/>
    <row r="983" s="19" customFormat="1" ht="13.35" customHeight="1" x14ac:dyDescent="0.2"/>
    <row r="984" s="19" customFormat="1" ht="13.35" customHeight="1" x14ac:dyDescent="0.2"/>
    <row r="985" s="19" customFormat="1" ht="13.35" customHeight="1" x14ac:dyDescent="0.2"/>
    <row r="986" s="19" customFormat="1" ht="13.35" customHeight="1" x14ac:dyDescent="0.2"/>
    <row r="987" s="19" customFormat="1" ht="13.35" customHeight="1" x14ac:dyDescent="0.2"/>
    <row r="988" s="19" customFormat="1" ht="13.35" customHeight="1" x14ac:dyDescent="0.2"/>
    <row r="989" s="19" customFormat="1" ht="13.35" customHeight="1" x14ac:dyDescent="0.2"/>
    <row r="990" s="19" customFormat="1" ht="13.35" customHeight="1" x14ac:dyDescent="0.2"/>
    <row r="991" s="19" customFormat="1" ht="13.35" customHeight="1" x14ac:dyDescent="0.2"/>
    <row r="992" s="19" customFormat="1" ht="13.35" customHeight="1" x14ac:dyDescent="0.2"/>
    <row r="993" s="19" customFormat="1" ht="13.35" customHeight="1" x14ac:dyDescent="0.2"/>
    <row r="994" s="19" customFormat="1" ht="13.35" customHeight="1" x14ac:dyDescent="0.2"/>
    <row r="995" s="19" customFormat="1" ht="13.35" customHeight="1" x14ac:dyDescent="0.2"/>
    <row r="996" s="19" customFormat="1" ht="13.35" customHeight="1" x14ac:dyDescent="0.2"/>
    <row r="997" s="19" customFormat="1" ht="13.35" customHeight="1" x14ac:dyDescent="0.2"/>
    <row r="998" s="19" customFormat="1" ht="13.35" customHeight="1" x14ac:dyDescent="0.2"/>
    <row r="999" s="19" customFormat="1" ht="13.35" customHeight="1" x14ac:dyDescent="0.2"/>
    <row r="1000" s="19" customFormat="1" ht="13.35" customHeight="1" x14ac:dyDescent="0.2"/>
    <row r="1001" s="19" customFormat="1" ht="13.35" customHeight="1" x14ac:dyDescent="0.2"/>
    <row r="1002" s="19" customFormat="1" ht="13.35" customHeight="1" x14ac:dyDescent="0.2"/>
    <row r="1003" s="19" customFormat="1" ht="13.35" customHeight="1" x14ac:dyDescent="0.2"/>
    <row r="1004" s="19" customFormat="1" ht="13.35" customHeight="1" x14ac:dyDescent="0.2"/>
    <row r="1005" s="19" customFormat="1" ht="13.35" customHeight="1" x14ac:dyDescent="0.2"/>
    <row r="1006" s="19" customFormat="1" ht="13.35" customHeight="1" x14ac:dyDescent="0.2"/>
    <row r="1007" s="19" customFormat="1" ht="13.35" customHeight="1" x14ac:dyDescent="0.2"/>
    <row r="1008" s="19" customFormat="1" ht="13.35" customHeight="1" x14ac:dyDescent="0.2"/>
    <row r="1009" s="19" customFormat="1" ht="13.35" customHeight="1" x14ac:dyDescent="0.2"/>
    <row r="1010" s="19" customFormat="1" ht="13.35" customHeight="1" x14ac:dyDescent="0.2"/>
    <row r="1011" s="19" customFormat="1" ht="13.35" customHeight="1" x14ac:dyDescent="0.2"/>
    <row r="1012" s="19" customFormat="1" ht="13.35" customHeight="1" x14ac:dyDescent="0.2"/>
    <row r="1013" s="19" customFormat="1" ht="13.35" customHeight="1" x14ac:dyDescent="0.2"/>
    <row r="1014" s="19" customFormat="1" ht="13.35" customHeight="1" x14ac:dyDescent="0.2"/>
    <row r="1015" s="19" customFormat="1" ht="13.35" customHeight="1" x14ac:dyDescent="0.2"/>
    <row r="1016" s="19" customFormat="1" ht="13.35" customHeight="1" x14ac:dyDescent="0.2"/>
    <row r="1017" s="19" customFormat="1" ht="13.35" customHeight="1" x14ac:dyDescent="0.2"/>
    <row r="1018" s="19" customFormat="1" ht="13.35" customHeight="1" x14ac:dyDescent="0.2"/>
    <row r="1019" s="19" customFormat="1" ht="13.35" customHeight="1" x14ac:dyDescent="0.2"/>
    <row r="1020" s="19" customFormat="1" ht="13.35" customHeight="1" x14ac:dyDescent="0.2"/>
    <row r="1021" s="19" customFormat="1" ht="13.35" customHeight="1" x14ac:dyDescent="0.2"/>
    <row r="1022" s="19" customFormat="1" ht="13.35" customHeight="1" x14ac:dyDescent="0.2"/>
    <row r="1023" s="19" customFormat="1" ht="13.35" customHeight="1" x14ac:dyDescent="0.2"/>
    <row r="1024" s="19" customFormat="1" ht="13.35" customHeight="1" x14ac:dyDescent="0.2"/>
    <row r="1025" s="19" customFormat="1" ht="13.35" customHeight="1" x14ac:dyDescent="0.2"/>
    <row r="1026" s="19" customFormat="1" ht="13.35" customHeight="1" x14ac:dyDescent="0.2"/>
    <row r="1027" s="19" customFormat="1" ht="13.35" customHeight="1" x14ac:dyDescent="0.2"/>
    <row r="1028" s="19" customFormat="1" ht="13.35" customHeight="1" x14ac:dyDescent="0.2"/>
    <row r="1029" s="19" customFormat="1" ht="13.35" customHeight="1" x14ac:dyDescent="0.2"/>
    <row r="1030" s="19" customFormat="1" ht="13.35" customHeight="1" x14ac:dyDescent="0.2"/>
    <row r="1031" s="19" customFormat="1" ht="13.35" customHeight="1" x14ac:dyDescent="0.2"/>
    <row r="1032" s="19" customFormat="1" ht="13.35" customHeight="1" x14ac:dyDescent="0.2"/>
    <row r="1033" s="19" customFormat="1" ht="13.35" customHeight="1" x14ac:dyDescent="0.2"/>
    <row r="1034" s="19" customFormat="1" ht="13.35" customHeight="1" x14ac:dyDescent="0.2"/>
    <row r="1035" s="19" customFormat="1" ht="13.35" customHeight="1" x14ac:dyDescent="0.2"/>
    <row r="1036" s="19" customFormat="1" ht="13.35" customHeight="1" x14ac:dyDescent="0.2"/>
    <row r="1037" s="19" customFormat="1" ht="13.35" customHeight="1" x14ac:dyDescent="0.2"/>
    <row r="1038" s="19" customFormat="1" ht="13.35" customHeight="1" x14ac:dyDescent="0.2"/>
    <row r="1039" s="19" customFormat="1" ht="13.35" customHeight="1" x14ac:dyDescent="0.2"/>
    <row r="1040" s="19" customFormat="1" ht="13.35" customHeight="1" x14ac:dyDescent="0.2"/>
    <row r="1041" s="19" customFormat="1" ht="13.35" customHeight="1" x14ac:dyDescent="0.2"/>
    <row r="1042" s="19" customFormat="1" ht="13.35" customHeight="1" x14ac:dyDescent="0.2"/>
    <row r="1043" s="19" customFormat="1" ht="13.35" customHeight="1" x14ac:dyDescent="0.2"/>
    <row r="1044" s="19" customFormat="1" ht="13.35" customHeight="1" x14ac:dyDescent="0.2"/>
    <row r="1045" s="19" customFormat="1" ht="13.35" customHeight="1" x14ac:dyDescent="0.2"/>
    <row r="1046" s="19" customFormat="1" ht="13.35" customHeight="1" x14ac:dyDescent="0.2"/>
    <row r="1047" s="19" customFormat="1" ht="13.35" customHeight="1" x14ac:dyDescent="0.2"/>
    <row r="1048" s="19" customFormat="1" ht="13.35" customHeight="1" x14ac:dyDescent="0.2"/>
    <row r="1049" s="19" customFormat="1" ht="13.35" customHeight="1" x14ac:dyDescent="0.2"/>
    <row r="1050" s="19" customFormat="1" ht="13.35" customHeight="1" x14ac:dyDescent="0.2"/>
    <row r="1051" s="19" customFormat="1" ht="13.35" customHeight="1" x14ac:dyDescent="0.2"/>
    <row r="1052" s="19" customFormat="1" ht="13.35" customHeight="1" x14ac:dyDescent="0.2"/>
    <row r="1053" s="19" customFormat="1" ht="13.35" customHeight="1" x14ac:dyDescent="0.2"/>
    <row r="1054" s="19" customFormat="1" ht="13.35" customHeight="1" x14ac:dyDescent="0.2"/>
    <row r="1055" s="19" customFormat="1" ht="13.35" customHeight="1" x14ac:dyDescent="0.2"/>
    <row r="1056" s="19" customFormat="1" ht="13.35" customHeight="1" x14ac:dyDescent="0.2"/>
    <row r="1057" s="19" customFormat="1" ht="13.35" customHeight="1" x14ac:dyDescent="0.2"/>
    <row r="1058" s="19" customFormat="1" ht="13.35" customHeight="1" x14ac:dyDescent="0.2"/>
    <row r="1059" s="19" customFormat="1" ht="13.35" customHeight="1" x14ac:dyDescent="0.2"/>
    <row r="1060" s="19" customFormat="1" ht="13.35" customHeight="1" x14ac:dyDescent="0.2"/>
    <row r="1061" s="19" customFormat="1" ht="13.35" customHeight="1" x14ac:dyDescent="0.2"/>
    <row r="1062" s="19" customFormat="1" ht="13.35" customHeight="1" x14ac:dyDescent="0.2"/>
    <row r="1063" s="19" customFormat="1" ht="13.35" customHeight="1" x14ac:dyDescent="0.2"/>
    <row r="1064" s="19" customFormat="1" ht="13.35" customHeight="1" x14ac:dyDescent="0.2"/>
    <row r="1065" s="19" customFormat="1" ht="13.35" customHeight="1" x14ac:dyDescent="0.2"/>
    <row r="1066" s="19" customFormat="1" ht="13.35" customHeight="1" x14ac:dyDescent="0.2"/>
    <row r="1067" s="19" customFormat="1" ht="13.35" customHeight="1" x14ac:dyDescent="0.2"/>
    <row r="1068" s="19" customFormat="1" ht="13.35" customHeight="1" x14ac:dyDescent="0.2"/>
    <row r="1069" s="19" customFormat="1" ht="13.35" customHeight="1" x14ac:dyDescent="0.2"/>
    <row r="1070" s="19" customFormat="1" ht="13.35" customHeight="1" x14ac:dyDescent="0.2"/>
    <row r="1071" s="19" customFormat="1" ht="13.35" customHeight="1" x14ac:dyDescent="0.2"/>
    <row r="1072" s="19" customFormat="1" ht="13.35" customHeight="1" x14ac:dyDescent="0.2"/>
    <row r="1073" s="19" customFormat="1" ht="13.35" customHeight="1" x14ac:dyDescent="0.2"/>
    <row r="1074" s="19" customFormat="1" ht="13.35" customHeight="1" x14ac:dyDescent="0.2"/>
    <row r="1075" s="19" customFormat="1" ht="13.35" customHeight="1" x14ac:dyDescent="0.2"/>
    <row r="1076" s="19" customFormat="1" ht="13.35" customHeight="1" x14ac:dyDescent="0.2"/>
    <row r="1077" s="19" customFormat="1" ht="13.35" customHeight="1" x14ac:dyDescent="0.2"/>
    <row r="1078" s="19" customFormat="1" ht="13.35" customHeight="1" x14ac:dyDescent="0.2"/>
    <row r="1079" s="19" customFormat="1" ht="13.35" customHeight="1" x14ac:dyDescent="0.2"/>
    <row r="1080" s="19" customFormat="1" ht="13.35" customHeight="1" x14ac:dyDescent="0.2"/>
    <row r="1081" s="19" customFormat="1" ht="13.35" customHeight="1" x14ac:dyDescent="0.2"/>
    <row r="1082" s="19" customFormat="1" ht="13.35" customHeight="1" x14ac:dyDescent="0.2"/>
    <row r="1083" s="19" customFormat="1" ht="13.35" customHeight="1" x14ac:dyDescent="0.2"/>
    <row r="1084" s="19" customFormat="1" ht="13.35" customHeight="1" x14ac:dyDescent="0.2"/>
    <row r="1085" s="19" customFormat="1" ht="13.35" customHeight="1" x14ac:dyDescent="0.2"/>
    <row r="1086" s="19" customFormat="1" ht="13.35" customHeight="1" x14ac:dyDescent="0.2"/>
    <row r="1087" s="19" customFormat="1" ht="13.35" customHeight="1" x14ac:dyDescent="0.2"/>
    <row r="1088" s="19" customFormat="1" ht="13.35" customHeight="1" x14ac:dyDescent="0.2"/>
    <row r="1089" s="19" customFormat="1" ht="13.35" customHeight="1" x14ac:dyDescent="0.2"/>
    <row r="1090" s="19" customFormat="1" ht="13.35" customHeight="1" x14ac:dyDescent="0.2"/>
    <row r="1091" s="19" customFormat="1" ht="13.35" customHeight="1" x14ac:dyDescent="0.2"/>
    <row r="1092" s="19" customFormat="1" ht="13.35" customHeight="1" x14ac:dyDescent="0.2"/>
    <row r="1093" s="19" customFormat="1" ht="13.35" customHeight="1" x14ac:dyDescent="0.2"/>
    <row r="1094" s="19" customFormat="1" ht="13.35" customHeight="1" x14ac:dyDescent="0.2"/>
    <row r="1095" s="19" customFormat="1" ht="13.35" customHeight="1" x14ac:dyDescent="0.2"/>
    <row r="1096" s="19" customFormat="1" ht="13.35" customHeight="1" x14ac:dyDescent="0.2"/>
    <row r="1097" s="19" customFormat="1" ht="13.35" customHeight="1" x14ac:dyDescent="0.2"/>
    <row r="1098" s="19" customFormat="1" ht="13.35" customHeight="1" x14ac:dyDescent="0.2"/>
    <row r="1099" s="19" customFormat="1" ht="13.35" customHeight="1" x14ac:dyDescent="0.2"/>
    <row r="1100" s="19" customFormat="1" ht="13.35" customHeight="1" x14ac:dyDescent="0.2"/>
    <row r="1101" s="19" customFormat="1" ht="13.35" customHeight="1" x14ac:dyDescent="0.2"/>
    <row r="1102" s="19" customFormat="1" ht="13.35" customHeight="1" x14ac:dyDescent="0.2"/>
    <row r="1103" s="19" customFormat="1" ht="13.35" customHeight="1" x14ac:dyDescent="0.2"/>
    <row r="1104" s="19" customFormat="1" ht="13.35" customHeight="1" x14ac:dyDescent="0.2"/>
    <row r="1105" s="19" customFormat="1" ht="13.35" customHeight="1" x14ac:dyDescent="0.2"/>
    <row r="1106" s="19" customFormat="1" ht="13.35" customHeight="1" x14ac:dyDescent="0.2"/>
    <row r="1107" s="19" customFormat="1" ht="13.35" customHeight="1" x14ac:dyDescent="0.2"/>
    <row r="1108" s="19" customFormat="1" ht="13.35" customHeight="1" x14ac:dyDescent="0.2"/>
    <row r="1109" s="19" customFormat="1" ht="13.35" customHeight="1" x14ac:dyDescent="0.2"/>
    <row r="1110" s="19" customFormat="1" ht="13.35" customHeight="1" x14ac:dyDescent="0.2"/>
    <row r="1111" s="19" customFormat="1" ht="13.35" customHeight="1" x14ac:dyDescent="0.2"/>
    <row r="1112" s="19" customFormat="1" ht="13.35" customHeight="1" x14ac:dyDescent="0.2"/>
    <row r="1113" s="19" customFormat="1" ht="13.35" customHeight="1" x14ac:dyDescent="0.2"/>
    <row r="1114" s="19" customFormat="1" ht="13.35" customHeight="1" x14ac:dyDescent="0.2"/>
    <row r="1115" s="19" customFormat="1" ht="13.35" customHeight="1" x14ac:dyDescent="0.2"/>
    <row r="1116" s="19" customFormat="1" ht="13.35" customHeight="1" x14ac:dyDescent="0.2"/>
    <row r="1117" s="19" customFormat="1" ht="13.35" customHeight="1" x14ac:dyDescent="0.2"/>
    <row r="1118" s="19" customFormat="1" ht="13.35" customHeight="1" x14ac:dyDescent="0.2"/>
    <row r="1119" s="19" customFormat="1" ht="13.35" customHeight="1" x14ac:dyDescent="0.2"/>
    <row r="1120" s="19" customFormat="1" ht="13.35" customHeight="1" x14ac:dyDescent="0.2"/>
    <row r="1121" s="19" customFormat="1" ht="13.35" customHeight="1" x14ac:dyDescent="0.2"/>
    <row r="1122" s="19" customFormat="1" ht="13.35" customHeight="1" x14ac:dyDescent="0.2"/>
    <row r="1123" s="19" customFormat="1" ht="13.35" customHeight="1" x14ac:dyDescent="0.2"/>
    <row r="1124" s="19" customFormat="1" ht="13.35" customHeight="1" x14ac:dyDescent="0.2"/>
    <row r="1125" s="19" customFormat="1" ht="13.35" customHeight="1" x14ac:dyDescent="0.2"/>
    <row r="1126" s="19" customFormat="1" ht="13.35" customHeight="1" x14ac:dyDescent="0.2"/>
    <row r="1127" s="19" customFormat="1" ht="13.35" customHeight="1" x14ac:dyDescent="0.2"/>
    <row r="1128" s="19" customFormat="1" ht="13.35" customHeight="1" x14ac:dyDescent="0.2"/>
    <row r="1129" s="19" customFormat="1" ht="13.35" customHeight="1" x14ac:dyDescent="0.2"/>
    <row r="1130" s="19" customFormat="1" ht="13.35" customHeight="1" x14ac:dyDescent="0.2"/>
    <row r="1131" s="19" customFormat="1" ht="13.35" customHeight="1" x14ac:dyDescent="0.2"/>
    <row r="1132" s="19" customFormat="1" ht="13.35" customHeight="1" x14ac:dyDescent="0.2"/>
    <row r="1133" s="19" customFormat="1" ht="13.35" customHeight="1" x14ac:dyDescent="0.2"/>
    <row r="1134" s="19" customFormat="1" ht="13.35" customHeight="1" x14ac:dyDescent="0.2"/>
    <row r="1135" s="19" customFormat="1" ht="13.35" customHeight="1" x14ac:dyDescent="0.2"/>
    <row r="1136" s="19" customFormat="1" ht="13.35" customHeight="1" x14ac:dyDescent="0.2"/>
    <row r="1137" s="19" customFormat="1" ht="13.35" customHeight="1" x14ac:dyDescent="0.2"/>
    <row r="1138" s="19" customFormat="1" ht="13.35" customHeight="1" x14ac:dyDescent="0.2"/>
    <row r="1139" s="19" customFormat="1" ht="13.35" customHeight="1" x14ac:dyDescent="0.2"/>
    <row r="1140" s="19" customFormat="1" ht="13.35" customHeight="1" x14ac:dyDescent="0.2"/>
    <row r="1141" s="19" customFormat="1" ht="13.35" customHeight="1" x14ac:dyDescent="0.2"/>
    <row r="1142" s="19" customFormat="1" ht="13.35" customHeight="1" x14ac:dyDescent="0.2"/>
    <row r="1143" s="19" customFormat="1" ht="13.35" customHeight="1" x14ac:dyDescent="0.2"/>
    <row r="1144" s="19" customFormat="1" ht="13.35" customHeight="1" x14ac:dyDescent="0.2"/>
    <row r="1145" s="19" customFormat="1" ht="13.35" customHeight="1" x14ac:dyDescent="0.2"/>
    <row r="1146" s="19" customFormat="1" ht="13.35" customHeight="1" x14ac:dyDescent="0.2"/>
    <row r="1147" s="19" customFormat="1" ht="13.35" customHeight="1" x14ac:dyDescent="0.2"/>
    <row r="1148" s="19" customFormat="1" ht="13.35" customHeight="1" x14ac:dyDescent="0.2"/>
    <row r="1149" s="19" customFormat="1" ht="13.35" customHeight="1" x14ac:dyDescent="0.2"/>
    <row r="1150" s="19" customFormat="1" ht="13.35" customHeight="1" x14ac:dyDescent="0.2"/>
    <row r="1151" s="19" customFormat="1" ht="13.35" customHeight="1" x14ac:dyDescent="0.2"/>
    <row r="1152" s="19" customFormat="1" ht="13.35" customHeight="1" x14ac:dyDescent="0.2"/>
    <row r="1153" s="19" customFormat="1" ht="13.35" customHeight="1" x14ac:dyDescent="0.2"/>
    <row r="1154" s="19" customFormat="1" ht="13.35" customHeight="1" x14ac:dyDescent="0.2"/>
    <row r="1155" s="19" customFormat="1" ht="13.35" customHeight="1" x14ac:dyDescent="0.2"/>
    <row r="1156" s="19" customFormat="1" ht="13.35" customHeight="1" x14ac:dyDescent="0.2"/>
    <row r="1157" s="19" customFormat="1" ht="13.35" customHeight="1" x14ac:dyDescent="0.2"/>
    <row r="1158" s="19" customFormat="1" ht="13.35" customHeight="1" x14ac:dyDescent="0.2"/>
    <row r="1159" s="19" customFormat="1" ht="13.35" customHeight="1" x14ac:dyDescent="0.2"/>
    <row r="1160" s="19" customFormat="1" ht="13.35" customHeight="1" x14ac:dyDescent="0.2"/>
    <row r="1161" s="19" customFormat="1" ht="13.35" customHeight="1" x14ac:dyDescent="0.2"/>
    <row r="1162" s="19" customFormat="1" ht="13.35" customHeight="1" x14ac:dyDescent="0.2"/>
    <row r="1163" s="19" customFormat="1" ht="13.35" customHeight="1" x14ac:dyDescent="0.2"/>
    <row r="1164" s="19" customFormat="1" ht="13.35" customHeight="1" x14ac:dyDescent="0.2"/>
    <row r="1165" s="19" customFormat="1" ht="13.35" customHeight="1" x14ac:dyDescent="0.2"/>
    <row r="1166" s="19" customFormat="1" ht="13.35" customHeight="1" x14ac:dyDescent="0.2"/>
    <row r="1167" s="19" customFormat="1" ht="13.35" customHeight="1" x14ac:dyDescent="0.2"/>
    <row r="1168" s="19" customFormat="1" ht="13.35" customHeight="1" x14ac:dyDescent="0.2"/>
    <row r="1169" s="19" customFormat="1" ht="13.35" customHeight="1" x14ac:dyDescent="0.2"/>
    <row r="1170" s="19" customFormat="1" ht="13.35" customHeight="1" x14ac:dyDescent="0.2"/>
    <row r="1171" s="19" customFormat="1" ht="13.35" customHeight="1" x14ac:dyDescent="0.2"/>
    <row r="1172" s="19" customFormat="1" ht="13.35" customHeight="1" x14ac:dyDescent="0.2"/>
    <row r="1173" s="19" customFormat="1" ht="13.35" customHeight="1" x14ac:dyDescent="0.2"/>
    <row r="1174" s="19" customFormat="1" ht="13.35" customHeight="1" x14ac:dyDescent="0.2"/>
    <row r="1175" s="19" customFormat="1" ht="13.35" customHeight="1" x14ac:dyDescent="0.2"/>
    <row r="1176" s="19" customFormat="1" ht="13.35" customHeight="1" x14ac:dyDescent="0.2"/>
    <row r="1177" s="19" customFormat="1" ht="13.35" customHeight="1" x14ac:dyDescent="0.2"/>
    <row r="1178" s="19" customFormat="1" ht="13.35" customHeight="1" x14ac:dyDescent="0.2"/>
    <row r="1179" s="19" customFormat="1" ht="13.35" customHeight="1" x14ac:dyDescent="0.2"/>
    <row r="1180" s="19" customFormat="1" ht="13.35" customHeight="1" x14ac:dyDescent="0.2"/>
    <row r="1181" s="19" customFormat="1" ht="13.35" customHeight="1" x14ac:dyDescent="0.2"/>
    <row r="1182" s="19" customFormat="1" ht="13.35" customHeight="1" x14ac:dyDescent="0.2"/>
    <row r="1183" s="19" customFormat="1" ht="13.35" customHeight="1" x14ac:dyDescent="0.2"/>
    <row r="1184" s="19" customFormat="1" ht="13.35" customHeight="1" x14ac:dyDescent="0.2"/>
    <row r="1185" s="19" customFormat="1" ht="13.35" customHeight="1" x14ac:dyDescent="0.2"/>
    <row r="1186" s="19" customFormat="1" ht="13.35" customHeight="1" x14ac:dyDescent="0.2"/>
    <row r="1187" s="19" customFormat="1" ht="13.35" customHeight="1" x14ac:dyDescent="0.2"/>
    <row r="1188" s="19" customFormat="1" ht="13.35" customHeight="1" x14ac:dyDescent="0.2"/>
    <row r="1189" s="19" customFormat="1" ht="13.35" customHeight="1" x14ac:dyDescent="0.2"/>
    <row r="1190" s="19" customFormat="1" ht="13.35" customHeight="1" x14ac:dyDescent="0.2"/>
    <row r="1191" s="19" customFormat="1" ht="13.35" customHeight="1" x14ac:dyDescent="0.2"/>
    <row r="1192" s="19" customFormat="1" ht="13.35" customHeight="1" x14ac:dyDescent="0.2"/>
    <row r="1193" s="19" customFormat="1" ht="13.35" customHeight="1" x14ac:dyDescent="0.2"/>
    <row r="1194" s="19" customFormat="1" ht="13.35" customHeight="1" x14ac:dyDescent="0.2"/>
    <row r="1195" s="19" customFormat="1" ht="13.35" customHeight="1" x14ac:dyDescent="0.2"/>
    <row r="1196" s="19" customFormat="1" ht="13.35" customHeight="1" x14ac:dyDescent="0.2"/>
    <row r="1197" s="19" customFormat="1" ht="13.35" customHeight="1" x14ac:dyDescent="0.2"/>
    <row r="1198" s="19" customFormat="1" ht="13.35" customHeight="1" x14ac:dyDescent="0.2"/>
    <row r="1199" s="19" customFormat="1" ht="13.35" customHeight="1" x14ac:dyDescent="0.2"/>
    <row r="1200" s="19" customFormat="1" ht="13.35" customHeight="1" x14ac:dyDescent="0.2"/>
    <row r="1201" s="19" customFormat="1" ht="13.35" customHeight="1" x14ac:dyDescent="0.2"/>
    <row r="1202" s="19" customFormat="1" ht="13.35" customHeight="1" x14ac:dyDescent="0.2"/>
    <row r="1203" s="19" customFormat="1" ht="13.35" customHeight="1" x14ac:dyDescent="0.2"/>
    <row r="1204" s="19" customFormat="1" ht="13.35" customHeight="1" x14ac:dyDescent="0.2"/>
    <row r="1205" s="19" customFormat="1" ht="13.35" customHeight="1" x14ac:dyDescent="0.2"/>
    <row r="1206" s="19" customFormat="1" ht="13.35" customHeight="1" x14ac:dyDescent="0.2"/>
    <row r="1207" s="19" customFormat="1" ht="13.35" customHeight="1" x14ac:dyDescent="0.2"/>
    <row r="1208" s="19" customFormat="1" ht="13.35" customHeight="1" x14ac:dyDescent="0.2"/>
    <row r="1209" s="19" customFormat="1" ht="13.35" customHeight="1" x14ac:dyDescent="0.2"/>
    <row r="1210" s="19" customFormat="1" ht="13.35" customHeight="1" x14ac:dyDescent="0.2"/>
    <row r="1211" s="19" customFormat="1" ht="13.35" customHeight="1" x14ac:dyDescent="0.2"/>
    <row r="1212" s="19" customFormat="1" ht="13.35" customHeight="1" x14ac:dyDescent="0.2"/>
    <row r="1213" s="19" customFormat="1" ht="13.35" customHeight="1" x14ac:dyDescent="0.2"/>
    <row r="1214" s="19" customFormat="1" ht="13.35" customHeight="1" x14ac:dyDescent="0.2"/>
    <row r="1215" s="19" customFormat="1" ht="13.35" customHeight="1" x14ac:dyDescent="0.2"/>
    <row r="1216" s="19" customFormat="1" ht="13.35" customHeight="1" x14ac:dyDescent="0.2"/>
    <row r="1217" s="19" customFormat="1" ht="13.35" customHeight="1" x14ac:dyDescent="0.2"/>
    <row r="1218" s="19" customFormat="1" ht="13.35" customHeight="1" x14ac:dyDescent="0.2"/>
    <row r="1219" s="19" customFormat="1" ht="13.35" customHeight="1" x14ac:dyDescent="0.2"/>
    <row r="1220" s="19" customFormat="1" ht="13.35" customHeight="1" x14ac:dyDescent="0.2"/>
    <row r="1221" s="19" customFormat="1" ht="13.35" customHeight="1" x14ac:dyDescent="0.2"/>
    <row r="1222" s="19" customFormat="1" ht="13.35" customHeight="1" x14ac:dyDescent="0.2"/>
    <row r="1223" s="19" customFormat="1" ht="13.35" customHeight="1" x14ac:dyDescent="0.2"/>
    <row r="1224" s="19" customFormat="1" ht="13.35" customHeight="1" x14ac:dyDescent="0.2"/>
    <row r="1225" s="19" customFormat="1" ht="13.35" customHeight="1" x14ac:dyDescent="0.2"/>
    <row r="1226" s="19" customFormat="1" ht="13.35" customHeight="1" x14ac:dyDescent="0.2"/>
    <row r="1227" s="19" customFormat="1" ht="13.35" customHeight="1" x14ac:dyDescent="0.2"/>
    <row r="1228" s="19" customFormat="1" ht="13.35" customHeight="1" x14ac:dyDescent="0.2"/>
    <row r="1229" s="19" customFormat="1" ht="13.35" customHeight="1" x14ac:dyDescent="0.2"/>
    <row r="1230" s="19" customFormat="1" ht="13.35" customHeight="1" x14ac:dyDescent="0.2"/>
    <row r="1231" s="19" customFormat="1" ht="13.35" customHeight="1" x14ac:dyDescent="0.2"/>
    <row r="1232" s="19" customFormat="1" ht="13.35" customHeight="1" x14ac:dyDescent="0.2"/>
    <row r="1233" s="19" customFormat="1" ht="13.35" customHeight="1" x14ac:dyDescent="0.2"/>
    <row r="1234" s="19" customFormat="1" ht="13.35" customHeight="1" x14ac:dyDescent="0.2"/>
    <row r="1235" s="19" customFormat="1" ht="13.35" customHeight="1" x14ac:dyDescent="0.2"/>
    <row r="1236" s="19" customFormat="1" ht="13.35" customHeight="1" x14ac:dyDescent="0.2"/>
    <row r="1237" s="19" customFormat="1" ht="13.35" customHeight="1" x14ac:dyDescent="0.2"/>
    <row r="1238" s="19" customFormat="1" ht="13.35" customHeight="1" x14ac:dyDescent="0.2"/>
    <row r="1239" s="19" customFormat="1" ht="13.35" customHeight="1" x14ac:dyDescent="0.2"/>
    <row r="1240" s="19" customFormat="1" ht="13.35" customHeight="1" x14ac:dyDescent="0.2"/>
    <row r="1241" s="19" customFormat="1" ht="13.35" customHeight="1" x14ac:dyDescent="0.2"/>
    <row r="1242" s="19" customFormat="1" ht="13.35" customHeight="1" x14ac:dyDescent="0.2"/>
    <row r="1243" s="19" customFormat="1" ht="13.35" customHeight="1" x14ac:dyDescent="0.2"/>
    <row r="1244" s="19" customFormat="1" ht="13.35" customHeight="1" x14ac:dyDescent="0.2"/>
    <row r="1245" s="19" customFormat="1" ht="13.35" customHeight="1" x14ac:dyDescent="0.2"/>
    <row r="1246" s="19" customFormat="1" ht="13.35" customHeight="1" x14ac:dyDescent="0.2"/>
    <row r="1247" s="19" customFormat="1" ht="13.35" customHeight="1" x14ac:dyDescent="0.2"/>
    <row r="1248" s="19" customFormat="1" ht="13.35" customHeight="1" x14ac:dyDescent="0.2"/>
    <row r="1249" s="19" customFormat="1" ht="13.35" customHeight="1" x14ac:dyDescent="0.2"/>
    <row r="1250" s="19" customFormat="1" ht="13.35" customHeight="1" x14ac:dyDescent="0.2"/>
    <row r="1251" s="19" customFormat="1" ht="13.35" customHeight="1" x14ac:dyDescent="0.2"/>
    <row r="1252" s="19" customFormat="1" ht="13.35" customHeight="1" x14ac:dyDescent="0.2"/>
    <row r="1253" s="19" customFormat="1" ht="13.35" customHeight="1" x14ac:dyDescent="0.2"/>
    <row r="1254" s="19" customFormat="1" ht="13.35" customHeight="1" x14ac:dyDescent="0.2"/>
    <row r="1255" s="19" customFormat="1" ht="13.35" customHeight="1" x14ac:dyDescent="0.2"/>
    <row r="1256" s="19" customFormat="1" ht="13.35" customHeight="1" x14ac:dyDescent="0.2"/>
    <row r="1257" s="19" customFormat="1" ht="13.35" customHeight="1" x14ac:dyDescent="0.2"/>
    <row r="1258" s="19" customFormat="1" ht="13.35" customHeight="1" x14ac:dyDescent="0.2"/>
    <row r="1259" s="19" customFormat="1" ht="13.35" customHeight="1" x14ac:dyDescent="0.2"/>
    <row r="1260" s="19" customFormat="1" ht="13.35" customHeight="1" x14ac:dyDescent="0.2"/>
    <row r="1261" s="19" customFormat="1" ht="13.35" customHeight="1" x14ac:dyDescent="0.2"/>
    <row r="1262" s="19" customFormat="1" ht="13.35" customHeight="1" x14ac:dyDescent="0.2"/>
    <row r="1263" s="19" customFormat="1" ht="13.35" customHeight="1" x14ac:dyDescent="0.2"/>
    <row r="1264" s="19" customFormat="1" ht="13.35" customHeight="1" x14ac:dyDescent="0.2"/>
    <row r="1265" s="19" customFormat="1" ht="13.35" customHeight="1" x14ac:dyDescent="0.2"/>
    <row r="1266" s="19" customFormat="1" ht="13.35" customHeight="1" x14ac:dyDescent="0.2"/>
    <row r="1267" s="19" customFormat="1" ht="13.35" customHeight="1" x14ac:dyDescent="0.2"/>
    <row r="1268" s="19" customFormat="1" ht="13.35" customHeight="1" x14ac:dyDescent="0.2"/>
    <row r="1269" s="19" customFormat="1" ht="13.35" customHeight="1" x14ac:dyDescent="0.2"/>
    <row r="1270" s="19" customFormat="1" ht="13.35" customHeight="1" x14ac:dyDescent="0.2"/>
    <row r="1271" s="19" customFormat="1" ht="13.35" customHeight="1" x14ac:dyDescent="0.2"/>
    <row r="1272" s="19" customFormat="1" ht="13.35" customHeight="1" x14ac:dyDescent="0.2"/>
    <row r="1273" s="19" customFormat="1" ht="13.35" customHeight="1" x14ac:dyDescent="0.2"/>
    <row r="1274" s="19" customFormat="1" ht="13.35" customHeight="1" x14ac:dyDescent="0.2"/>
    <row r="1275" s="19" customFormat="1" ht="13.35" customHeight="1" x14ac:dyDescent="0.2"/>
    <row r="1276" s="19" customFormat="1" ht="13.35" customHeight="1" x14ac:dyDescent="0.2"/>
    <row r="1277" s="19" customFormat="1" ht="13.35" customHeight="1" x14ac:dyDescent="0.2"/>
    <row r="1278" s="19" customFormat="1" ht="13.35" customHeight="1" x14ac:dyDescent="0.2"/>
    <row r="1279" s="19" customFormat="1" ht="13.35" customHeight="1" x14ac:dyDescent="0.2"/>
    <row r="1280" s="19" customFormat="1" ht="13.35" customHeight="1" x14ac:dyDescent="0.2"/>
    <row r="1281" s="19" customFormat="1" ht="13.35" customHeight="1" x14ac:dyDescent="0.2"/>
    <row r="1282" s="19" customFormat="1" ht="13.35" customHeight="1" x14ac:dyDescent="0.2"/>
    <row r="1283" s="19" customFormat="1" ht="13.35" customHeight="1" x14ac:dyDescent="0.2"/>
    <row r="1284" s="19" customFormat="1" ht="13.35" customHeight="1" x14ac:dyDescent="0.2"/>
    <row r="1285" s="19" customFormat="1" ht="13.35" customHeight="1" x14ac:dyDescent="0.2"/>
    <row r="1286" s="19" customFormat="1" ht="13.35" customHeight="1" x14ac:dyDescent="0.2"/>
    <row r="1287" s="19" customFormat="1" ht="13.35" customHeight="1" x14ac:dyDescent="0.2"/>
    <row r="1288" s="19" customFormat="1" ht="13.35" customHeight="1" x14ac:dyDescent="0.2"/>
    <row r="1289" s="19" customFormat="1" ht="13.35" customHeight="1" x14ac:dyDescent="0.2"/>
    <row r="1290" s="19" customFormat="1" ht="13.35" customHeight="1" x14ac:dyDescent="0.2"/>
    <row r="1291" s="19" customFormat="1" ht="13.35" customHeight="1" x14ac:dyDescent="0.2"/>
    <row r="1292" s="19" customFormat="1" ht="13.35" customHeight="1" x14ac:dyDescent="0.2"/>
    <row r="1293" s="19" customFormat="1" ht="13.35" customHeight="1" x14ac:dyDescent="0.2"/>
    <row r="1294" s="19" customFormat="1" ht="13.35" customHeight="1" x14ac:dyDescent="0.2"/>
    <row r="1295" s="19" customFormat="1" ht="13.35" customHeight="1" x14ac:dyDescent="0.2"/>
    <row r="1296" s="19" customFormat="1" ht="13.35" customHeight="1" x14ac:dyDescent="0.2"/>
    <row r="1297" s="19" customFormat="1" ht="13.35" customHeight="1" x14ac:dyDescent="0.2"/>
    <row r="1298" s="19" customFormat="1" ht="13.35" customHeight="1" x14ac:dyDescent="0.2"/>
    <row r="1299" s="19" customFormat="1" ht="13.35" customHeight="1" x14ac:dyDescent="0.2"/>
    <row r="1300" s="19" customFormat="1" ht="13.35" customHeight="1" x14ac:dyDescent="0.2"/>
    <row r="1301" s="19" customFormat="1" ht="13.35" customHeight="1" x14ac:dyDescent="0.2"/>
    <row r="1302" s="19" customFormat="1" ht="13.35" customHeight="1" x14ac:dyDescent="0.2"/>
    <row r="1303" s="19" customFormat="1" ht="13.35" customHeight="1" x14ac:dyDescent="0.2"/>
    <row r="1304" s="19" customFormat="1" ht="13.35" customHeight="1" x14ac:dyDescent="0.2"/>
    <row r="1305" s="19" customFormat="1" ht="13.35" customHeight="1" x14ac:dyDescent="0.2"/>
    <row r="1306" s="19" customFormat="1" ht="13.35" customHeight="1" x14ac:dyDescent="0.2"/>
    <row r="1307" s="19" customFormat="1" ht="13.35" customHeight="1" x14ac:dyDescent="0.2"/>
    <row r="1308" s="19" customFormat="1" ht="13.35" customHeight="1" x14ac:dyDescent="0.2"/>
    <row r="1309" s="19" customFormat="1" ht="13.35" customHeight="1" x14ac:dyDescent="0.2"/>
    <row r="1310" s="19" customFormat="1" ht="13.35" customHeight="1" x14ac:dyDescent="0.2"/>
    <row r="1311" s="19" customFormat="1" ht="13.35" customHeight="1" x14ac:dyDescent="0.2"/>
    <row r="1312" s="19" customFormat="1" ht="13.35" customHeight="1" x14ac:dyDescent="0.2"/>
    <row r="1313" s="19" customFormat="1" ht="13.35" customHeight="1" x14ac:dyDescent="0.2"/>
    <row r="1314" s="19" customFormat="1" ht="13.35" customHeight="1" x14ac:dyDescent="0.2"/>
    <row r="1315" s="19" customFormat="1" ht="13.35" customHeight="1" x14ac:dyDescent="0.2"/>
    <row r="1316" s="19" customFormat="1" ht="13.35" customHeight="1" x14ac:dyDescent="0.2"/>
    <row r="1317" s="19" customFormat="1" ht="13.35" customHeight="1" x14ac:dyDescent="0.2"/>
    <row r="1318" s="19" customFormat="1" ht="13.35" customHeight="1" x14ac:dyDescent="0.2"/>
    <row r="1319" s="19" customFormat="1" ht="13.35" customHeight="1" x14ac:dyDescent="0.2"/>
    <row r="1320" s="19" customFormat="1" ht="13.35" customHeight="1" x14ac:dyDescent="0.2"/>
    <row r="1321" s="19" customFormat="1" ht="13.35" customHeight="1" x14ac:dyDescent="0.2"/>
    <row r="1322" s="19" customFormat="1" ht="13.35" customHeight="1" x14ac:dyDescent="0.2"/>
    <row r="1323" s="19" customFormat="1" ht="13.35" customHeight="1" x14ac:dyDescent="0.2"/>
    <row r="1324" s="19" customFormat="1" ht="13.35" customHeight="1" x14ac:dyDescent="0.2"/>
    <row r="1325" s="19" customFormat="1" ht="13.35" customHeight="1" x14ac:dyDescent="0.2"/>
    <row r="1326" s="19" customFormat="1" ht="13.35" customHeight="1" x14ac:dyDescent="0.2"/>
    <row r="1327" s="19" customFormat="1" ht="13.35" customHeight="1" x14ac:dyDescent="0.2"/>
    <row r="1328" s="19" customFormat="1" ht="13.35" customHeight="1" x14ac:dyDescent="0.2"/>
    <row r="1329" s="19" customFormat="1" ht="13.35" customHeight="1" x14ac:dyDescent="0.2"/>
    <row r="1330" s="19" customFormat="1" ht="13.35" customHeight="1" x14ac:dyDescent="0.2"/>
    <row r="1331" s="19" customFormat="1" ht="13.35" customHeight="1" x14ac:dyDescent="0.2"/>
    <row r="1332" s="19" customFormat="1" ht="13.35" customHeight="1" x14ac:dyDescent="0.2"/>
    <row r="1333" s="19" customFormat="1" ht="13.35" customHeight="1" x14ac:dyDescent="0.2"/>
    <row r="1334" s="19" customFormat="1" ht="13.35" customHeight="1" x14ac:dyDescent="0.2"/>
    <row r="1335" s="19" customFormat="1" ht="13.35" customHeight="1" x14ac:dyDescent="0.2"/>
    <row r="1336" s="19" customFormat="1" ht="13.35" customHeight="1" x14ac:dyDescent="0.2"/>
    <row r="1337" s="19" customFormat="1" ht="13.35" customHeight="1" x14ac:dyDescent="0.2"/>
    <row r="1338" s="19" customFormat="1" ht="13.35" customHeight="1" x14ac:dyDescent="0.2"/>
    <row r="1339" s="19" customFormat="1" ht="13.35" customHeight="1" x14ac:dyDescent="0.2"/>
    <row r="1340" s="19" customFormat="1" ht="13.35" customHeight="1" x14ac:dyDescent="0.2"/>
    <row r="1341" s="19" customFormat="1" ht="13.35" customHeight="1" x14ac:dyDescent="0.2"/>
    <row r="1342" s="19" customFormat="1" ht="13.35" customHeight="1" x14ac:dyDescent="0.2"/>
    <row r="1343" s="19" customFormat="1" ht="13.35" customHeight="1" x14ac:dyDescent="0.2"/>
    <row r="1344" s="19" customFormat="1" ht="13.35" customHeight="1" x14ac:dyDescent="0.2"/>
    <row r="1345" s="19" customFormat="1" ht="13.35" customHeight="1" x14ac:dyDescent="0.2"/>
    <row r="1346" s="19" customFormat="1" ht="13.35" customHeight="1" x14ac:dyDescent="0.2"/>
    <row r="1347" s="19" customFormat="1" ht="13.35" customHeight="1" x14ac:dyDescent="0.2"/>
    <row r="1348" s="19" customFormat="1" ht="13.35" customHeight="1" x14ac:dyDescent="0.2"/>
    <row r="1349" s="19" customFormat="1" ht="13.35" customHeight="1" x14ac:dyDescent="0.2"/>
    <row r="1350" s="19" customFormat="1" ht="13.35" customHeight="1" x14ac:dyDescent="0.2"/>
    <row r="1351" s="19" customFormat="1" ht="13.35" customHeight="1" x14ac:dyDescent="0.2"/>
    <row r="1352" s="19" customFormat="1" ht="13.35" customHeight="1" x14ac:dyDescent="0.2"/>
    <row r="1353" s="19" customFormat="1" ht="13.35" customHeight="1" x14ac:dyDescent="0.2"/>
    <row r="1354" s="19" customFormat="1" ht="13.35" customHeight="1" x14ac:dyDescent="0.2"/>
    <row r="1355" s="19" customFormat="1" ht="13.35" customHeight="1" x14ac:dyDescent="0.2"/>
    <row r="1356" s="19" customFormat="1" ht="13.35" customHeight="1" x14ac:dyDescent="0.2"/>
    <row r="1357" s="19" customFormat="1" ht="13.35" customHeight="1" x14ac:dyDescent="0.2"/>
    <row r="1358" s="19" customFormat="1" ht="13.35" customHeight="1" x14ac:dyDescent="0.2"/>
    <row r="1359" s="19" customFormat="1" ht="13.35" customHeight="1" x14ac:dyDescent="0.2"/>
    <row r="1360" s="19" customFormat="1" ht="13.35" customHeight="1" x14ac:dyDescent="0.2"/>
    <row r="1361" s="19" customFormat="1" ht="13.35" customHeight="1" x14ac:dyDescent="0.2"/>
    <row r="1362" s="19" customFormat="1" ht="13.35" customHeight="1" x14ac:dyDescent="0.2"/>
    <row r="1363" s="19" customFormat="1" ht="13.35" customHeight="1" x14ac:dyDescent="0.2"/>
    <row r="1364" s="19" customFormat="1" ht="13.35" customHeight="1" x14ac:dyDescent="0.2"/>
    <row r="1365" s="19" customFormat="1" ht="13.35" customHeight="1" x14ac:dyDescent="0.2"/>
    <row r="1366" s="19" customFormat="1" ht="13.35" customHeight="1" x14ac:dyDescent="0.2"/>
    <row r="1367" s="19" customFormat="1" ht="13.35" customHeight="1" x14ac:dyDescent="0.2"/>
    <row r="1368" s="19" customFormat="1" ht="13.35" customHeight="1" x14ac:dyDescent="0.2"/>
    <row r="1369" s="19" customFormat="1" ht="13.35" customHeight="1" x14ac:dyDescent="0.2"/>
    <row r="1370" s="19" customFormat="1" ht="13.35" customHeight="1" x14ac:dyDescent="0.2"/>
    <row r="1371" s="19" customFormat="1" ht="13.35" customHeight="1" x14ac:dyDescent="0.2"/>
    <row r="1372" s="19" customFormat="1" ht="13.35" customHeight="1" x14ac:dyDescent="0.2"/>
    <row r="1373" s="19" customFormat="1" ht="13.35" customHeight="1" x14ac:dyDescent="0.2"/>
    <row r="1374" s="19" customFormat="1" ht="13.35" customHeight="1" x14ac:dyDescent="0.2"/>
    <row r="1375" s="19" customFormat="1" ht="13.35" customHeight="1" x14ac:dyDescent="0.2"/>
    <row r="1376" s="19" customFormat="1" ht="13.35" customHeight="1" x14ac:dyDescent="0.2"/>
    <row r="1377" s="19" customFormat="1" ht="13.35" customHeight="1" x14ac:dyDescent="0.2"/>
    <row r="1378" s="19" customFormat="1" ht="13.35" customHeight="1" x14ac:dyDescent="0.2"/>
    <row r="1379" s="19" customFormat="1" ht="13.35" customHeight="1" x14ac:dyDescent="0.2"/>
    <row r="1380" s="19" customFormat="1" ht="13.35" customHeight="1" x14ac:dyDescent="0.2"/>
    <row r="1381" s="19" customFormat="1" ht="13.35" customHeight="1" x14ac:dyDescent="0.2"/>
    <row r="1382" s="19" customFormat="1" ht="13.35" customHeight="1" x14ac:dyDescent="0.2"/>
    <row r="1383" s="19" customFormat="1" ht="13.35" customHeight="1" x14ac:dyDescent="0.2"/>
    <row r="1384" s="19" customFormat="1" ht="13.35" customHeight="1" x14ac:dyDescent="0.2"/>
    <row r="1385" s="19" customFormat="1" ht="13.35" customHeight="1" x14ac:dyDescent="0.2"/>
    <row r="1386" s="19" customFormat="1" ht="13.35" customHeight="1" x14ac:dyDescent="0.2"/>
    <row r="1387" s="19" customFormat="1" ht="13.35" customHeight="1" x14ac:dyDescent="0.2"/>
    <row r="1388" s="19" customFormat="1" ht="13.35" customHeight="1" x14ac:dyDescent="0.2"/>
    <row r="1389" s="19" customFormat="1" ht="13.35" customHeight="1" x14ac:dyDescent="0.2"/>
    <row r="1390" s="19" customFormat="1" ht="13.35" customHeight="1" x14ac:dyDescent="0.2"/>
    <row r="1391" s="19" customFormat="1" ht="13.35" customHeight="1" x14ac:dyDescent="0.2"/>
    <row r="1392" s="19" customFormat="1" ht="13.35" customHeight="1" x14ac:dyDescent="0.2"/>
    <row r="1393" s="19" customFormat="1" ht="13.35" customHeight="1" x14ac:dyDescent="0.2"/>
    <row r="1394" s="19" customFormat="1" ht="13.35" customHeight="1" x14ac:dyDescent="0.2"/>
    <row r="1395" s="19" customFormat="1" ht="13.35" customHeight="1" x14ac:dyDescent="0.2"/>
    <row r="1396" s="19" customFormat="1" ht="13.35" customHeight="1" x14ac:dyDescent="0.2"/>
    <row r="1397" s="19" customFormat="1" ht="13.35" customHeight="1" x14ac:dyDescent="0.2"/>
    <row r="1398" s="19" customFormat="1" ht="13.35" customHeight="1" x14ac:dyDescent="0.2"/>
    <row r="1399" s="19" customFormat="1" ht="13.35" customHeight="1" x14ac:dyDescent="0.2"/>
    <row r="1400" s="19" customFormat="1" ht="13.35" customHeight="1" x14ac:dyDescent="0.2"/>
    <row r="1401" s="19" customFormat="1" ht="13.35" customHeight="1" x14ac:dyDescent="0.2"/>
    <row r="1402" s="19" customFormat="1" ht="13.35" customHeight="1" x14ac:dyDescent="0.2"/>
    <row r="1403" s="19" customFormat="1" ht="13.35" customHeight="1" x14ac:dyDescent="0.2"/>
    <row r="1404" s="19" customFormat="1" ht="13.35" customHeight="1" x14ac:dyDescent="0.2"/>
    <row r="1405" s="19" customFormat="1" ht="13.35" customHeight="1" x14ac:dyDescent="0.2"/>
    <row r="1406" s="19" customFormat="1" ht="13.35" customHeight="1" x14ac:dyDescent="0.2"/>
    <row r="1407" s="19" customFormat="1" ht="13.35" customHeight="1" x14ac:dyDescent="0.2"/>
    <row r="1408" s="19" customFormat="1" ht="13.35" customHeight="1" x14ac:dyDescent="0.2"/>
    <row r="1409" s="19" customFormat="1" ht="13.35" customHeight="1" x14ac:dyDescent="0.2"/>
    <row r="1410" s="19" customFormat="1" ht="13.35" customHeight="1" x14ac:dyDescent="0.2"/>
    <row r="1411" s="19" customFormat="1" ht="13.35" customHeight="1" x14ac:dyDescent="0.2"/>
    <row r="1412" s="19" customFormat="1" ht="13.35" customHeight="1" x14ac:dyDescent="0.2"/>
    <row r="1413" s="19" customFormat="1" ht="13.35" customHeight="1" x14ac:dyDescent="0.2"/>
    <row r="1414" s="19" customFormat="1" ht="13.35" customHeight="1" x14ac:dyDescent="0.2"/>
    <row r="1415" s="19" customFormat="1" ht="13.35" customHeight="1" x14ac:dyDescent="0.2"/>
    <row r="1416" s="19" customFormat="1" ht="13.35" customHeight="1" x14ac:dyDescent="0.2"/>
    <row r="1417" s="19" customFormat="1" ht="13.35" customHeight="1" x14ac:dyDescent="0.2"/>
    <row r="1418" s="19" customFormat="1" ht="13.35" customHeight="1" x14ac:dyDescent="0.2"/>
    <row r="1419" s="19" customFormat="1" ht="13.35" customHeight="1" x14ac:dyDescent="0.2"/>
    <row r="1420" s="19" customFormat="1" ht="13.35" customHeight="1" x14ac:dyDescent="0.2"/>
    <row r="1421" s="19" customFormat="1" ht="13.35" customHeight="1" x14ac:dyDescent="0.2"/>
    <row r="1422" s="19" customFormat="1" ht="13.35" customHeight="1" x14ac:dyDescent="0.2"/>
    <row r="1423" s="19" customFormat="1" ht="13.35" customHeight="1" x14ac:dyDescent="0.2"/>
    <row r="1424" s="19" customFormat="1" ht="13.35" customHeight="1" x14ac:dyDescent="0.2"/>
    <row r="1425" s="19" customFormat="1" ht="13.35" customHeight="1" x14ac:dyDescent="0.2"/>
    <row r="1426" s="19" customFormat="1" ht="13.35" customHeight="1" x14ac:dyDescent="0.2"/>
    <row r="1427" s="19" customFormat="1" ht="13.35" customHeight="1" x14ac:dyDescent="0.2"/>
    <row r="1428" s="19" customFormat="1" ht="13.35" customHeight="1" x14ac:dyDescent="0.2"/>
    <row r="1429" s="19" customFormat="1" ht="13.35" customHeight="1" x14ac:dyDescent="0.2"/>
    <row r="1430" s="19" customFormat="1" ht="13.35" customHeight="1" x14ac:dyDescent="0.2"/>
    <row r="1431" s="19" customFormat="1" ht="13.35" customHeight="1" x14ac:dyDescent="0.2"/>
    <row r="1432" s="19" customFormat="1" ht="13.35" customHeight="1" x14ac:dyDescent="0.2"/>
    <row r="1433" s="19" customFormat="1" ht="13.35" customHeight="1" x14ac:dyDescent="0.2"/>
    <row r="1434" s="19" customFormat="1" ht="13.35" customHeight="1" x14ac:dyDescent="0.2"/>
    <row r="1435" s="19" customFormat="1" ht="13.35" customHeight="1" x14ac:dyDescent="0.2"/>
    <row r="1436" s="19" customFormat="1" ht="13.35" customHeight="1" x14ac:dyDescent="0.2"/>
    <row r="1437" s="19" customFormat="1" ht="13.35" customHeight="1" x14ac:dyDescent="0.2"/>
    <row r="1438" s="19" customFormat="1" ht="13.35" customHeight="1" x14ac:dyDescent="0.2"/>
    <row r="1439" s="19" customFormat="1" ht="13.35" customHeight="1" x14ac:dyDescent="0.2"/>
    <row r="1440" s="19" customFormat="1" ht="13.35" customHeight="1" x14ac:dyDescent="0.2"/>
    <row r="1441" s="19" customFormat="1" ht="13.35" customHeight="1" x14ac:dyDescent="0.2"/>
    <row r="1442" s="19" customFormat="1" ht="13.35" customHeight="1" x14ac:dyDescent="0.2"/>
    <row r="1443" s="19" customFormat="1" ht="13.35" customHeight="1" x14ac:dyDescent="0.2"/>
    <row r="1444" s="19" customFormat="1" ht="13.35" customHeight="1" x14ac:dyDescent="0.2"/>
    <row r="1445" s="19" customFormat="1" ht="13.35" customHeight="1" x14ac:dyDescent="0.2"/>
    <row r="1446" s="19" customFormat="1" ht="13.35" customHeight="1" x14ac:dyDescent="0.2"/>
    <row r="1447" s="19" customFormat="1" ht="13.35" customHeight="1" x14ac:dyDescent="0.2"/>
    <row r="1448" s="19" customFormat="1" ht="13.35" customHeight="1" x14ac:dyDescent="0.2"/>
    <row r="1449" s="19" customFormat="1" ht="13.35" customHeight="1" x14ac:dyDescent="0.2"/>
    <row r="1450" s="19" customFormat="1" ht="13.35" customHeight="1" x14ac:dyDescent="0.2"/>
    <row r="1451" s="19" customFormat="1" ht="13.35" customHeight="1" x14ac:dyDescent="0.2"/>
    <row r="1452" s="19" customFormat="1" ht="13.35" customHeight="1" x14ac:dyDescent="0.2"/>
    <row r="1453" s="19" customFormat="1" ht="13.35" customHeight="1" x14ac:dyDescent="0.2"/>
    <row r="1454" s="19" customFormat="1" ht="13.35" customHeight="1" x14ac:dyDescent="0.2"/>
    <row r="1455" s="19" customFormat="1" ht="13.35" customHeight="1" x14ac:dyDescent="0.2"/>
    <row r="1456" s="19" customFormat="1" ht="13.35" customHeight="1" x14ac:dyDescent="0.2"/>
    <row r="1457" s="19" customFormat="1" ht="13.35" customHeight="1" x14ac:dyDescent="0.2"/>
    <row r="1458" s="19" customFormat="1" ht="13.35" customHeight="1" x14ac:dyDescent="0.2"/>
    <row r="1459" s="19" customFormat="1" ht="13.35" customHeight="1" x14ac:dyDescent="0.2"/>
    <row r="1460" s="19" customFormat="1" ht="13.35" customHeight="1" x14ac:dyDescent="0.2"/>
    <row r="1461" s="19" customFormat="1" ht="13.35" customHeight="1" x14ac:dyDescent="0.2"/>
    <row r="1462" s="19" customFormat="1" ht="13.35" customHeight="1" x14ac:dyDescent="0.2"/>
    <row r="1463" s="19" customFormat="1" ht="13.35" customHeight="1" x14ac:dyDescent="0.2"/>
    <row r="1464" s="19" customFormat="1" ht="13.35" customHeight="1" x14ac:dyDescent="0.2"/>
    <row r="1465" s="19" customFormat="1" ht="13.35" customHeight="1" x14ac:dyDescent="0.2"/>
    <row r="1466" s="19" customFormat="1" ht="13.35" customHeight="1" x14ac:dyDescent="0.2"/>
    <row r="1467" s="19" customFormat="1" ht="13.35" customHeight="1" x14ac:dyDescent="0.2"/>
    <row r="1468" s="19" customFormat="1" ht="13.35" customHeight="1" x14ac:dyDescent="0.2"/>
    <row r="1469" s="19" customFormat="1" ht="13.35" customHeight="1" x14ac:dyDescent="0.2"/>
    <row r="1470" s="19" customFormat="1" ht="13.35" customHeight="1" x14ac:dyDescent="0.2"/>
    <row r="1471" s="19" customFormat="1" ht="13.35" customHeight="1" x14ac:dyDescent="0.2"/>
    <row r="1472" s="19" customFormat="1" ht="13.35" customHeight="1" x14ac:dyDescent="0.2"/>
    <row r="1473" s="19" customFormat="1" ht="13.35" customHeight="1" x14ac:dyDescent="0.2"/>
    <row r="1474" s="19" customFormat="1" ht="13.35" customHeight="1" x14ac:dyDescent="0.2"/>
    <row r="1475" s="19" customFormat="1" ht="13.35" customHeight="1" x14ac:dyDescent="0.2"/>
    <row r="1476" s="19" customFormat="1" ht="13.35" customHeight="1" x14ac:dyDescent="0.2"/>
    <row r="1477" s="19" customFormat="1" ht="13.35" customHeight="1" x14ac:dyDescent="0.2"/>
    <row r="1478" s="19" customFormat="1" ht="13.35" customHeight="1" x14ac:dyDescent="0.2"/>
    <row r="1479" s="19" customFormat="1" ht="13.35" customHeight="1" x14ac:dyDescent="0.2"/>
    <row r="1480" s="19" customFormat="1" ht="13.35" customHeight="1" x14ac:dyDescent="0.2"/>
    <row r="1481" s="19" customFormat="1" ht="13.35" customHeight="1" x14ac:dyDescent="0.2"/>
    <row r="1482" s="19" customFormat="1" ht="13.35" customHeight="1" x14ac:dyDescent="0.2"/>
    <row r="1483" s="19" customFormat="1" ht="13.35" customHeight="1" x14ac:dyDescent="0.2"/>
    <row r="1484" s="19" customFormat="1" ht="13.35" customHeight="1" x14ac:dyDescent="0.2"/>
    <row r="1485" s="19" customFormat="1" ht="13.35" customHeight="1" x14ac:dyDescent="0.2"/>
    <row r="1486" s="19" customFormat="1" ht="13.35" customHeight="1" x14ac:dyDescent="0.2"/>
    <row r="1487" s="19" customFormat="1" ht="13.35" customHeight="1" x14ac:dyDescent="0.2"/>
    <row r="1488" s="19" customFormat="1" ht="13.35" customHeight="1" x14ac:dyDescent="0.2"/>
    <row r="1489" s="19" customFormat="1" ht="13.35" customHeight="1" x14ac:dyDescent="0.2"/>
    <row r="1490" s="19" customFormat="1" ht="13.35" customHeight="1" x14ac:dyDescent="0.2"/>
    <row r="1491" s="19" customFormat="1" ht="13.35" customHeight="1" x14ac:dyDescent="0.2"/>
    <row r="1492" s="19" customFormat="1" ht="13.35" customHeight="1" x14ac:dyDescent="0.2"/>
    <row r="1493" s="19" customFormat="1" ht="13.35" customHeight="1" x14ac:dyDescent="0.2"/>
    <row r="1494" s="19" customFormat="1" ht="13.35" customHeight="1" x14ac:dyDescent="0.2"/>
    <row r="1495" s="19" customFormat="1" ht="13.35" customHeight="1" x14ac:dyDescent="0.2"/>
    <row r="1496" s="19" customFormat="1" ht="13.35" customHeight="1" x14ac:dyDescent="0.2"/>
    <row r="1497" s="19" customFormat="1" ht="13.35" customHeight="1" x14ac:dyDescent="0.2"/>
    <row r="1498" s="19" customFormat="1" ht="13.35" customHeight="1" x14ac:dyDescent="0.2"/>
    <row r="1499" s="19" customFormat="1" ht="13.35" customHeight="1" x14ac:dyDescent="0.2"/>
    <row r="1500" s="19" customFormat="1" ht="13.35" customHeight="1" x14ac:dyDescent="0.2"/>
    <row r="1501" s="19" customFormat="1" ht="13.35" customHeight="1" x14ac:dyDescent="0.2"/>
    <row r="1502" s="19" customFormat="1" ht="13.35" customHeight="1" x14ac:dyDescent="0.2"/>
    <row r="1503" s="19" customFormat="1" ht="13.35" customHeight="1" x14ac:dyDescent="0.2"/>
    <row r="1504" s="19" customFormat="1" ht="13.35" customHeight="1" x14ac:dyDescent="0.2"/>
    <row r="1505" s="19" customFormat="1" ht="13.35" customHeight="1" x14ac:dyDescent="0.2"/>
    <row r="1506" s="19" customFormat="1" ht="13.35" customHeight="1" x14ac:dyDescent="0.2"/>
    <row r="1507" s="19" customFormat="1" ht="13.35" customHeight="1" x14ac:dyDescent="0.2"/>
    <row r="1508" s="19" customFormat="1" ht="13.35" customHeight="1" x14ac:dyDescent="0.2"/>
    <row r="1509" s="19" customFormat="1" ht="13.35" customHeight="1" x14ac:dyDescent="0.2"/>
    <row r="1510" s="19" customFormat="1" ht="13.35" customHeight="1" x14ac:dyDescent="0.2"/>
    <row r="1511" s="19" customFormat="1" ht="13.35" customHeight="1" x14ac:dyDescent="0.2"/>
    <row r="1512" s="19" customFormat="1" ht="13.35" customHeight="1" x14ac:dyDescent="0.2"/>
    <row r="1513" s="19" customFormat="1" ht="13.35" customHeight="1" x14ac:dyDescent="0.2"/>
    <row r="1514" s="19" customFormat="1" ht="13.35" customHeight="1" x14ac:dyDescent="0.2"/>
    <row r="1515" s="19" customFormat="1" ht="13.35" customHeight="1" x14ac:dyDescent="0.2"/>
    <row r="1516" s="19" customFormat="1" ht="13.35" customHeight="1" x14ac:dyDescent="0.2"/>
    <row r="1517" s="19" customFormat="1" ht="13.35" customHeight="1" x14ac:dyDescent="0.2"/>
    <row r="1518" s="19" customFormat="1" ht="13.35" customHeight="1" x14ac:dyDescent="0.2"/>
    <row r="1519" s="19" customFormat="1" ht="13.35" customHeight="1" x14ac:dyDescent="0.2"/>
    <row r="1520" s="19" customFormat="1" ht="13.35" customHeight="1" x14ac:dyDescent="0.2"/>
    <row r="1521" s="19" customFormat="1" ht="13.35" customHeight="1" x14ac:dyDescent="0.2"/>
    <row r="1522" s="19" customFormat="1" ht="13.35" customHeight="1" x14ac:dyDescent="0.2"/>
    <row r="1523" s="19" customFormat="1" ht="13.35" customHeight="1" x14ac:dyDescent="0.2"/>
    <row r="1524" s="19" customFormat="1" ht="13.35" customHeight="1" x14ac:dyDescent="0.2"/>
    <row r="1525" s="19" customFormat="1" ht="13.35" customHeight="1" x14ac:dyDescent="0.2"/>
    <row r="1526" s="19" customFormat="1" ht="13.35" customHeight="1" x14ac:dyDescent="0.2"/>
    <row r="1527" s="19" customFormat="1" ht="13.35" customHeight="1" x14ac:dyDescent="0.2"/>
    <row r="1528" s="19" customFormat="1" ht="13.35" customHeight="1" x14ac:dyDescent="0.2"/>
    <row r="1529" s="19" customFormat="1" ht="13.35" customHeight="1" x14ac:dyDescent="0.2"/>
    <row r="1530" s="19" customFormat="1" ht="13.35" customHeight="1" x14ac:dyDescent="0.2"/>
    <row r="1531" s="19" customFormat="1" ht="13.35" customHeight="1" x14ac:dyDescent="0.2"/>
    <row r="1532" s="19" customFormat="1" ht="13.35" customHeight="1" x14ac:dyDescent="0.2"/>
    <row r="1533" s="19" customFormat="1" ht="13.35" customHeight="1" x14ac:dyDescent="0.2"/>
    <row r="1534" s="19" customFormat="1" ht="13.35" customHeight="1" x14ac:dyDescent="0.2"/>
    <row r="1535" s="19" customFormat="1" ht="13.35" customHeight="1" x14ac:dyDescent="0.2"/>
    <row r="1536" s="19" customFormat="1" ht="13.35" customHeight="1" x14ac:dyDescent="0.2"/>
    <row r="1537" s="19" customFormat="1" ht="13.35" customHeight="1" x14ac:dyDescent="0.2"/>
    <row r="1538" s="19" customFormat="1" ht="13.35" customHeight="1" x14ac:dyDescent="0.2"/>
    <row r="1539" s="19" customFormat="1" ht="13.35" customHeight="1" x14ac:dyDescent="0.2"/>
    <row r="1540" s="19" customFormat="1" ht="13.35" customHeight="1" x14ac:dyDescent="0.2"/>
    <row r="1541" s="19" customFormat="1" ht="13.35" customHeight="1" x14ac:dyDescent="0.2"/>
    <row r="1542" s="19" customFormat="1" ht="13.35" customHeight="1" x14ac:dyDescent="0.2"/>
    <row r="1543" s="19" customFormat="1" ht="13.35" customHeight="1" x14ac:dyDescent="0.2"/>
    <row r="1544" s="19" customFormat="1" ht="13.35" customHeight="1" x14ac:dyDescent="0.2"/>
    <row r="1545" s="19" customFormat="1" ht="13.35" customHeight="1" x14ac:dyDescent="0.2"/>
    <row r="1546" s="19" customFormat="1" ht="13.35" customHeight="1" x14ac:dyDescent="0.2"/>
    <row r="1547" s="19" customFormat="1" ht="13.35" customHeight="1" x14ac:dyDescent="0.2"/>
    <row r="1548" s="19" customFormat="1" ht="13.35" customHeight="1" x14ac:dyDescent="0.2"/>
    <row r="1549" s="19" customFormat="1" ht="13.35" customHeight="1" x14ac:dyDescent="0.2"/>
    <row r="1550" s="19" customFormat="1" ht="13.35" customHeight="1" x14ac:dyDescent="0.2"/>
    <row r="1551" s="19" customFormat="1" ht="13.35" customHeight="1" x14ac:dyDescent="0.2"/>
    <row r="1552" s="19" customFormat="1" ht="13.35" customHeight="1" x14ac:dyDescent="0.2"/>
    <row r="1553" s="19" customFormat="1" ht="13.35" customHeight="1" x14ac:dyDescent="0.2"/>
    <row r="1554" s="19" customFormat="1" ht="13.35" customHeight="1" x14ac:dyDescent="0.2"/>
    <row r="1555" s="19" customFormat="1" ht="13.35" customHeight="1" x14ac:dyDescent="0.2"/>
    <row r="1556" s="19" customFormat="1" ht="13.35" customHeight="1" x14ac:dyDescent="0.2"/>
    <row r="1557" s="19" customFormat="1" ht="13.35" customHeight="1" x14ac:dyDescent="0.2"/>
    <row r="1558" s="19" customFormat="1" ht="13.35" customHeight="1" x14ac:dyDescent="0.2"/>
    <row r="1559" s="19" customFormat="1" ht="13.35" customHeight="1" x14ac:dyDescent="0.2"/>
    <row r="1560" s="19" customFormat="1" ht="13.35" customHeight="1" x14ac:dyDescent="0.2"/>
    <row r="1561" s="19" customFormat="1" ht="13.35" customHeight="1" x14ac:dyDescent="0.2"/>
    <row r="1562" s="19" customFormat="1" ht="13.35" customHeight="1" x14ac:dyDescent="0.2"/>
    <row r="1563" s="19" customFormat="1" ht="13.35" customHeight="1" x14ac:dyDescent="0.2"/>
    <row r="1564" s="19" customFormat="1" ht="13.35" customHeight="1" x14ac:dyDescent="0.2"/>
    <row r="1565" s="19" customFormat="1" ht="13.35" customHeight="1" x14ac:dyDescent="0.2"/>
    <row r="1566" s="19" customFormat="1" ht="13.35" customHeight="1" x14ac:dyDescent="0.2"/>
    <row r="1567" s="19" customFormat="1" ht="13.35" customHeight="1" x14ac:dyDescent="0.2"/>
    <row r="1568" s="19" customFormat="1" ht="13.35" customHeight="1" x14ac:dyDescent="0.2"/>
    <row r="1569" s="19" customFormat="1" ht="13.35" customHeight="1" x14ac:dyDescent="0.2"/>
    <row r="1570" s="19" customFormat="1" ht="13.35" customHeight="1" x14ac:dyDescent="0.2"/>
    <row r="1571" s="19" customFormat="1" ht="13.35" customHeight="1" x14ac:dyDescent="0.2"/>
    <row r="1572" s="19" customFormat="1" ht="13.35" customHeight="1" x14ac:dyDescent="0.2"/>
    <row r="1573" s="19" customFormat="1" ht="13.35" customHeight="1" x14ac:dyDescent="0.2"/>
    <row r="1574" s="19" customFormat="1" ht="13.35" customHeight="1" x14ac:dyDescent="0.2"/>
    <row r="1575" s="19" customFormat="1" ht="13.35" customHeight="1" x14ac:dyDescent="0.2"/>
    <row r="1576" s="19" customFormat="1" ht="13.35" customHeight="1" x14ac:dyDescent="0.2"/>
    <row r="1577" s="19" customFormat="1" ht="13.35" customHeight="1" x14ac:dyDescent="0.2"/>
    <row r="1578" s="19" customFormat="1" ht="13.35" customHeight="1" x14ac:dyDescent="0.2"/>
    <row r="1579" s="19" customFormat="1" ht="13.35" customHeight="1" x14ac:dyDescent="0.2"/>
    <row r="1580" s="19" customFormat="1" ht="13.35" customHeight="1" x14ac:dyDescent="0.2"/>
    <row r="1581" s="19" customFormat="1" ht="13.35" customHeight="1" x14ac:dyDescent="0.2"/>
    <row r="1582" s="19" customFormat="1" ht="13.35" customHeight="1" x14ac:dyDescent="0.2"/>
    <row r="1583" s="19" customFormat="1" ht="13.35" customHeight="1" x14ac:dyDescent="0.2"/>
    <row r="1584" s="19" customFormat="1" ht="13.35" customHeight="1" x14ac:dyDescent="0.2"/>
    <row r="1585" s="19" customFormat="1" ht="13.35" customHeight="1" x14ac:dyDescent="0.2"/>
    <row r="1586" s="19" customFormat="1" ht="13.35" customHeight="1" x14ac:dyDescent="0.2"/>
    <row r="1587" s="19" customFormat="1" ht="13.35" customHeight="1" x14ac:dyDescent="0.2"/>
    <row r="1588" s="19" customFormat="1" ht="13.35" customHeight="1" x14ac:dyDescent="0.2"/>
    <row r="1589" s="19" customFormat="1" ht="13.35" customHeight="1" x14ac:dyDescent="0.2"/>
    <row r="1590" s="19" customFormat="1" ht="13.35" customHeight="1" x14ac:dyDescent="0.2"/>
    <row r="1591" s="19" customFormat="1" ht="13.35" customHeight="1" x14ac:dyDescent="0.2"/>
    <row r="1592" s="19" customFormat="1" ht="13.35" customHeight="1" x14ac:dyDescent="0.2"/>
    <row r="1593" s="19" customFormat="1" ht="13.35" customHeight="1" x14ac:dyDescent="0.2"/>
    <row r="1594" s="19" customFormat="1" ht="13.35" customHeight="1" x14ac:dyDescent="0.2"/>
    <row r="1595" s="19" customFormat="1" ht="13.35" customHeight="1" x14ac:dyDescent="0.2"/>
    <row r="1596" s="19" customFormat="1" ht="13.35" customHeight="1" x14ac:dyDescent="0.2"/>
    <row r="1597" s="19" customFormat="1" ht="13.35" customHeight="1" x14ac:dyDescent="0.2"/>
    <row r="1598" s="19" customFormat="1" ht="13.35" customHeight="1" x14ac:dyDescent="0.2"/>
    <row r="1599" s="19" customFormat="1" ht="13.35" customHeight="1" x14ac:dyDescent="0.2"/>
    <row r="1600" s="19" customFormat="1" ht="13.35" customHeight="1" x14ac:dyDescent="0.2"/>
    <row r="1601" s="19" customFormat="1" ht="13.35" customHeight="1" x14ac:dyDescent="0.2"/>
    <row r="1602" s="19" customFormat="1" ht="13.35" customHeight="1" x14ac:dyDescent="0.2"/>
    <row r="1603" s="19" customFormat="1" ht="13.35" customHeight="1" x14ac:dyDescent="0.2"/>
    <row r="1604" s="19" customFormat="1" ht="13.35" customHeight="1" x14ac:dyDescent="0.2"/>
    <row r="1605" s="19" customFormat="1" ht="13.35" customHeight="1" x14ac:dyDescent="0.2"/>
    <row r="1606" s="19" customFormat="1" ht="13.35" customHeight="1" x14ac:dyDescent="0.2"/>
    <row r="1607" s="19" customFormat="1" ht="13.35" customHeight="1" x14ac:dyDescent="0.2"/>
    <row r="1608" s="19" customFormat="1" ht="13.35" customHeight="1" x14ac:dyDescent="0.2"/>
    <row r="1609" s="19" customFormat="1" ht="13.35" customHeight="1" x14ac:dyDescent="0.2"/>
    <row r="1610" s="19" customFormat="1" ht="13.35" customHeight="1" x14ac:dyDescent="0.2"/>
    <row r="1611" s="19" customFormat="1" ht="13.35" customHeight="1" x14ac:dyDescent="0.2"/>
    <row r="1612" s="19" customFormat="1" ht="13.35" customHeight="1" x14ac:dyDescent="0.2"/>
    <row r="1613" s="19" customFormat="1" ht="13.35" customHeight="1" x14ac:dyDescent="0.2"/>
    <row r="1614" s="19" customFormat="1" ht="13.35" customHeight="1" x14ac:dyDescent="0.2"/>
    <row r="1615" s="19" customFormat="1" ht="13.35" customHeight="1" x14ac:dyDescent="0.2"/>
    <row r="1616" s="19" customFormat="1" ht="13.35" customHeight="1" x14ac:dyDescent="0.2"/>
    <row r="1617" s="19" customFormat="1" ht="13.35" customHeight="1" x14ac:dyDescent="0.2"/>
    <row r="1618" s="19" customFormat="1" ht="13.35" customHeight="1" x14ac:dyDescent="0.2"/>
    <row r="1619" s="19" customFormat="1" ht="13.35" customHeight="1" x14ac:dyDescent="0.2"/>
    <row r="1620" s="19" customFormat="1" ht="13.35" customHeight="1" x14ac:dyDescent="0.2"/>
    <row r="1621" s="19" customFormat="1" ht="13.35" customHeight="1" x14ac:dyDescent="0.2"/>
    <row r="1622" s="19" customFormat="1" ht="13.35" customHeight="1" x14ac:dyDescent="0.2"/>
    <row r="1623" s="19" customFormat="1" ht="13.35" customHeight="1" x14ac:dyDescent="0.2"/>
    <row r="1624" s="19" customFormat="1" ht="13.35" customHeight="1" x14ac:dyDescent="0.2"/>
    <row r="1625" s="19" customFormat="1" ht="13.35" customHeight="1" x14ac:dyDescent="0.2"/>
    <row r="1626" s="19" customFormat="1" ht="13.35" customHeight="1" x14ac:dyDescent="0.2"/>
    <row r="1627" s="19" customFormat="1" ht="13.35" customHeight="1" x14ac:dyDescent="0.2"/>
    <row r="1628" s="19" customFormat="1" ht="13.35" customHeight="1" x14ac:dyDescent="0.2"/>
    <row r="1629" s="19" customFormat="1" ht="13.35" customHeight="1" x14ac:dyDescent="0.2"/>
    <row r="1630" s="19" customFormat="1" ht="13.35" customHeight="1" x14ac:dyDescent="0.2"/>
    <row r="1631" s="19" customFormat="1" ht="13.35" customHeight="1" x14ac:dyDescent="0.2"/>
    <row r="1632" s="19" customFormat="1" ht="13.35" customHeight="1" x14ac:dyDescent="0.2"/>
    <row r="1633" s="19" customFormat="1" ht="13.35" customHeight="1" x14ac:dyDescent="0.2"/>
    <row r="1634" s="19" customFormat="1" ht="13.35" customHeight="1" x14ac:dyDescent="0.2"/>
    <row r="1635" s="19" customFormat="1" ht="13.35" customHeight="1" x14ac:dyDescent="0.2"/>
    <row r="1636" s="19" customFormat="1" ht="13.35" customHeight="1" x14ac:dyDescent="0.2"/>
    <row r="1637" s="19" customFormat="1" ht="13.35" customHeight="1" x14ac:dyDescent="0.2"/>
    <row r="1638" s="19" customFormat="1" ht="13.35" customHeight="1" x14ac:dyDescent="0.2"/>
    <row r="1639" s="19" customFormat="1" ht="13.35" customHeight="1" x14ac:dyDescent="0.2"/>
    <row r="1640" s="19" customFormat="1" ht="13.35" customHeight="1" x14ac:dyDescent="0.2"/>
    <row r="1641" s="19" customFormat="1" ht="13.35" customHeight="1" x14ac:dyDescent="0.2"/>
    <row r="1642" s="19" customFormat="1" ht="13.35" customHeight="1" x14ac:dyDescent="0.2"/>
    <row r="1643" s="19" customFormat="1" ht="13.35" customHeight="1" x14ac:dyDescent="0.2"/>
    <row r="1644" s="19" customFormat="1" ht="13.35" customHeight="1" x14ac:dyDescent="0.2"/>
    <row r="1645" s="19" customFormat="1" ht="13.35" customHeight="1" x14ac:dyDescent="0.2"/>
    <row r="1646" s="19" customFormat="1" ht="13.35" customHeight="1" x14ac:dyDescent="0.2"/>
    <row r="1647" s="19" customFormat="1" ht="13.35" customHeight="1" x14ac:dyDescent="0.2"/>
    <row r="1648" s="19" customFormat="1" ht="13.35" customHeight="1" x14ac:dyDescent="0.2"/>
    <row r="1649" s="19" customFormat="1" ht="13.35" customHeight="1" x14ac:dyDescent="0.2"/>
    <row r="1650" s="19" customFormat="1" ht="13.35" customHeight="1" x14ac:dyDescent="0.2"/>
    <row r="1651" s="19" customFormat="1" ht="13.35" customHeight="1" x14ac:dyDescent="0.2"/>
    <row r="1652" s="19" customFormat="1" ht="13.35" customHeight="1" x14ac:dyDescent="0.2"/>
    <row r="1653" s="19" customFormat="1" ht="13.35" customHeight="1" x14ac:dyDescent="0.2"/>
    <row r="1654" s="19" customFormat="1" ht="13.35" customHeight="1" x14ac:dyDescent="0.2"/>
    <row r="1655" s="19" customFormat="1" ht="13.35" customHeight="1" x14ac:dyDescent="0.2"/>
    <row r="1656" s="19" customFormat="1" ht="13.35" customHeight="1" x14ac:dyDescent="0.2"/>
    <row r="1657" s="19" customFormat="1" ht="13.35" customHeight="1" x14ac:dyDescent="0.2"/>
    <row r="1658" s="19" customFormat="1" ht="13.35" customHeight="1" x14ac:dyDescent="0.2"/>
    <row r="1659" s="19" customFormat="1" ht="13.35" customHeight="1" x14ac:dyDescent="0.2"/>
    <row r="1660" s="19" customFormat="1" ht="13.35" customHeight="1" x14ac:dyDescent="0.2"/>
    <row r="1661" s="19" customFormat="1" ht="13.35" customHeight="1" x14ac:dyDescent="0.2"/>
    <row r="1662" s="19" customFormat="1" ht="13.35" customHeight="1" x14ac:dyDescent="0.2"/>
    <row r="1663" s="19" customFormat="1" ht="13.35" customHeight="1" x14ac:dyDescent="0.2"/>
    <row r="1664" s="19" customFormat="1" ht="13.35" customHeight="1" x14ac:dyDescent="0.2"/>
    <row r="1665" s="19" customFormat="1" ht="13.35" customHeight="1" x14ac:dyDescent="0.2"/>
    <row r="1666" s="19" customFormat="1" ht="13.35" customHeight="1" x14ac:dyDescent="0.2"/>
    <row r="1667" s="19" customFormat="1" ht="13.35" customHeight="1" x14ac:dyDescent="0.2"/>
    <row r="1668" s="19" customFormat="1" ht="13.35" customHeight="1" x14ac:dyDescent="0.2"/>
    <row r="1669" s="19" customFormat="1" ht="13.35" customHeight="1" x14ac:dyDescent="0.2"/>
    <row r="1670" s="19" customFormat="1" ht="13.35" customHeight="1" x14ac:dyDescent="0.2"/>
    <row r="1671" s="19" customFormat="1" ht="13.35" customHeight="1" x14ac:dyDescent="0.2"/>
    <row r="1672" s="19" customFormat="1" ht="13.35" customHeight="1" x14ac:dyDescent="0.2"/>
    <row r="1673" s="19" customFormat="1" ht="13.35" customHeight="1" x14ac:dyDescent="0.2"/>
    <row r="1674" s="19" customFormat="1" ht="13.35" customHeight="1" x14ac:dyDescent="0.2"/>
    <row r="1675" s="19" customFormat="1" ht="13.35" customHeight="1" x14ac:dyDescent="0.2"/>
    <row r="1676" s="19" customFormat="1" ht="13.35" customHeight="1" x14ac:dyDescent="0.2"/>
    <row r="1677" s="19" customFormat="1" ht="13.35" customHeight="1" x14ac:dyDescent="0.2"/>
    <row r="1678" s="19" customFormat="1" ht="13.35" customHeight="1" x14ac:dyDescent="0.2"/>
    <row r="1679" s="19" customFormat="1" ht="13.35" customHeight="1" x14ac:dyDescent="0.2"/>
    <row r="1680" s="19" customFormat="1" ht="13.35" customHeight="1" x14ac:dyDescent="0.2"/>
    <row r="1681" s="19" customFormat="1" ht="13.35" customHeight="1" x14ac:dyDescent="0.2"/>
    <row r="1682" s="19" customFormat="1" ht="13.35" customHeight="1" x14ac:dyDescent="0.2"/>
    <row r="1683" s="19" customFormat="1" ht="13.35" customHeight="1" x14ac:dyDescent="0.2"/>
    <row r="1684" s="19" customFormat="1" ht="13.35" customHeight="1" x14ac:dyDescent="0.2"/>
    <row r="1685" s="19" customFormat="1" ht="13.35" customHeight="1" x14ac:dyDescent="0.2"/>
    <row r="1686" s="19" customFormat="1" ht="13.35" customHeight="1" x14ac:dyDescent="0.2"/>
    <row r="1687" s="19" customFormat="1" ht="13.35" customHeight="1" x14ac:dyDescent="0.2"/>
    <row r="1688" s="19" customFormat="1" ht="13.35" customHeight="1" x14ac:dyDescent="0.2"/>
    <row r="1689" s="19" customFormat="1" ht="13.35" customHeight="1" x14ac:dyDescent="0.2"/>
    <row r="1690" s="19" customFormat="1" ht="13.35" customHeight="1" x14ac:dyDescent="0.2"/>
    <row r="1691" s="19" customFormat="1" ht="13.35" customHeight="1" x14ac:dyDescent="0.2"/>
    <row r="1692" s="19" customFormat="1" ht="13.35" customHeight="1" x14ac:dyDescent="0.2"/>
    <row r="1693" s="19" customFormat="1" ht="13.35" customHeight="1" x14ac:dyDescent="0.2"/>
    <row r="1694" s="19" customFormat="1" ht="13.35" customHeight="1" x14ac:dyDescent="0.2"/>
    <row r="1695" s="19" customFormat="1" ht="13.35" customHeight="1" x14ac:dyDescent="0.2"/>
    <row r="1696" s="19" customFormat="1" ht="13.35" customHeight="1" x14ac:dyDescent="0.2"/>
    <row r="1697" s="19" customFormat="1" ht="13.35" customHeight="1" x14ac:dyDescent="0.2"/>
    <row r="1698" s="19" customFormat="1" ht="13.35" customHeight="1" x14ac:dyDescent="0.2"/>
    <row r="1699" s="19" customFormat="1" ht="13.35" customHeight="1" x14ac:dyDescent="0.2"/>
    <row r="1700" s="19" customFormat="1" ht="13.35" customHeight="1" x14ac:dyDescent="0.2"/>
    <row r="1701" s="19" customFormat="1" ht="13.35" customHeight="1" x14ac:dyDescent="0.2"/>
    <row r="1702" s="19" customFormat="1" ht="13.35" customHeight="1" x14ac:dyDescent="0.2"/>
    <row r="1703" s="19" customFormat="1" ht="13.35" customHeight="1" x14ac:dyDescent="0.2"/>
    <row r="1704" s="19" customFormat="1" ht="13.35" customHeight="1" x14ac:dyDescent="0.2"/>
    <row r="1705" s="19" customFormat="1" ht="13.35" customHeight="1" x14ac:dyDescent="0.2"/>
    <row r="1706" s="19" customFormat="1" ht="13.35" customHeight="1" x14ac:dyDescent="0.2"/>
    <row r="1707" s="19" customFormat="1" ht="13.35" customHeight="1" x14ac:dyDescent="0.2"/>
    <row r="1708" s="19" customFormat="1" ht="13.35" customHeight="1" x14ac:dyDescent="0.2"/>
    <row r="1709" s="19" customFormat="1" ht="13.35" customHeight="1" x14ac:dyDescent="0.2"/>
    <row r="1710" s="19" customFormat="1" ht="13.35" customHeight="1" x14ac:dyDescent="0.2"/>
    <row r="1711" s="19" customFormat="1" ht="13.35" customHeight="1" x14ac:dyDescent="0.2"/>
    <row r="1712" s="19" customFormat="1" ht="13.35" customHeight="1" x14ac:dyDescent="0.2"/>
    <row r="1713" s="19" customFormat="1" ht="13.35" customHeight="1" x14ac:dyDescent="0.2"/>
    <row r="1714" s="19" customFormat="1" ht="13.35" customHeight="1" x14ac:dyDescent="0.2"/>
    <row r="1715" s="19" customFormat="1" ht="13.35" customHeight="1" x14ac:dyDescent="0.2"/>
    <row r="1716" s="19" customFormat="1" ht="13.35" customHeight="1" x14ac:dyDescent="0.2"/>
    <row r="1717" s="19" customFormat="1" ht="13.35" customHeight="1" x14ac:dyDescent="0.2"/>
    <row r="1718" s="19" customFormat="1" ht="13.35" customHeight="1" x14ac:dyDescent="0.2"/>
    <row r="1719" s="19" customFormat="1" ht="13.35" customHeight="1" x14ac:dyDescent="0.2"/>
    <row r="1720" s="19" customFormat="1" ht="13.35" customHeight="1" x14ac:dyDescent="0.2"/>
    <row r="1721" s="19" customFormat="1" ht="13.35" customHeight="1" x14ac:dyDescent="0.2"/>
    <row r="1722" s="19" customFormat="1" ht="13.35" customHeight="1" x14ac:dyDescent="0.2"/>
    <row r="1723" s="19" customFormat="1" ht="13.35" customHeight="1" x14ac:dyDescent="0.2"/>
    <row r="1724" s="19" customFormat="1" ht="13.35" customHeight="1" x14ac:dyDescent="0.2"/>
    <row r="1725" s="19" customFormat="1" ht="13.35" customHeight="1" x14ac:dyDescent="0.2"/>
    <row r="1726" s="19" customFormat="1" ht="13.35" customHeight="1" x14ac:dyDescent="0.2"/>
    <row r="1727" s="19" customFormat="1" ht="13.35" customHeight="1" x14ac:dyDescent="0.2"/>
    <row r="1728" s="19" customFormat="1" ht="13.35" customHeight="1" x14ac:dyDescent="0.2"/>
    <row r="1729" s="19" customFormat="1" ht="13.35" customHeight="1" x14ac:dyDescent="0.2"/>
    <row r="1730" s="19" customFormat="1" ht="13.35" customHeight="1" x14ac:dyDescent="0.2"/>
    <row r="1731" s="19" customFormat="1" ht="13.35" customHeight="1" x14ac:dyDescent="0.2"/>
    <row r="1732" s="19" customFormat="1" ht="13.35" customHeight="1" x14ac:dyDescent="0.2"/>
    <row r="1733" s="19" customFormat="1" ht="13.35" customHeight="1" x14ac:dyDescent="0.2"/>
    <row r="1734" s="19" customFormat="1" ht="13.35" customHeight="1" x14ac:dyDescent="0.2"/>
    <row r="1735" s="19" customFormat="1" ht="13.35" customHeight="1" x14ac:dyDescent="0.2"/>
    <row r="1736" s="19" customFormat="1" ht="13.35" customHeight="1" x14ac:dyDescent="0.2"/>
    <row r="1737" s="19" customFormat="1" ht="13.35" customHeight="1" x14ac:dyDescent="0.2"/>
    <row r="1738" s="19" customFormat="1" ht="13.35" customHeight="1" x14ac:dyDescent="0.2"/>
    <row r="1739" s="19" customFormat="1" ht="13.35" customHeight="1" x14ac:dyDescent="0.2"/>
    <row r="1740" s="19" customFormat="1" ht="13.35" customHeight="1" x14ac:dyDescent="0.2"/>
    <row r="1741" s="19" customFormat="1" ht="13.35" customHeight="1" x14ac:dyDescent="0.2"/>
    <row r="1742" s="19" customFormat="1" ht="13.35" customHeight="1" x14ac:dyDescent="0.2"/>
    <row r="1743" s="19" customFormat="1" ht="13.35" customHeight="1" x14ac:dyDescent="0.2"/>
    <row r="1744" s="19" customFormat="1" ht="13.35" customHeight="1" x14ac:dyDescent="0.2"/>
    <row r="1745" s="19" customFormat="1" ht="13.35" customHeight="1" x14ac:dyDescent="0.2"/>
    <row r="1746" s="19" customFormat="1" ht="13.35" customHeight="1" x14ac:dyDescent="0.2"/>
    <row r="1747" s="19" customFormat="1" ht="13.35" customHeight="1" x14ac:dyDescent="0.2"/>
    <row r="1748" s="19" customFormat="1" ht="13.35" customHeight="1" x14ac:dyDescent="0.2"/>
    <row r="1749" s="19" customFormat="1" ht="13.35" customHeight="1" x14ac:dyDescent="0.2"/>
    <row r="1750" s="19" customFormat="1" ht="13.35" customHeight="1" x14ac:dyDescent="0.2"/>
    <row r="1751" s="19" customFormat="1" ht="13.35" customHeight="1" x14ac:dyDescent="0.2"/>
    <row r="1752" s="19" customFormat="1" ht="13.35" customHeight="1" x14ac:dyDescent="0.2"/>
    <row r="1753" s="19" customFormat="1" ht="13.35" customHeight="1" x14ac:dyDescent="0.2"/>
    <row r="1754" s="19" customFormat="1" ht="13.35" customHeight="1" x14ac:dyDescent="0.2"/>
    <row r="1755" s="19" customFormat="1" ht="13.35" customHeight="1" x14ac:dyDescent="0.2"/>
    <row r="1756" s="19" customFormat="1" ht="13.35" customHeight="1" x14ac:dyDescent="0.2"/>
    <row r="1757" s="19" customFormat="1" ht="13.35" customHeight="1" x14ac:dyDescent="0.2"/>
    <row r="1758" s="19" customFormat="1" ht="13.35" customHeight="1" x14ac:dyDescent="0.2"/>
    <row r="1759" s="19" customFormat="1" ht="13.35" customHeight="1" x14ac:dyDescent="0.2"/>
    <row r="1760" s="19" customFormat="1" ht="13.35" customHeight="1" x14ac:dyDescent="0.2"/>
    <row r="1761" s="19" customFormat="1" ht="13.35" customHeight="1" x14ac:dyDescent="0.2"/>
    <row r="1762" s="19" customFormat="1" ht="13.35" customHeight="1" x14ac:dyDescent="0.2"/>
    <row r="1763" s="19" customFormat="1" ht="13.35" customHeight="1" x14ac:dyDescent="0.2"/>
    <row r="1764" s="19" customFormat="1" ht="13.35" customHeight="1" x14ac:dyDescent="0.2"/>
    <row r="1765" s="19" customFormat="1" ht="13.35" customHeight="1" x14ac:dyDescent="0.2"/>
    <row r="1766" s="19" customFormat="1" ht="13.35" customHeight="1" x14ac:dyDescent="0.2"/>
    <row r="1767" s="19" customFormat="1" ht="13.35" customHeight="1" x14ac:dyDescent="0.2"/>
    <row r="1768" s="19" customFormat="1" ht="13.35" customHeight="1" x14ac:dyDescent="0.2"/>
    <row r="1769" s="19" customFormat="1" ht="13.35" customHeight="1" x14ac:dyDescent="0.2"/>
    <row r="1770" s="19" customFormat="1" ht="13.35" customHeight="1" x14ac:dyDescent="0.2"/>
    <row r="1771" s="19" customFormat="1" ht="13.35" customHeight="1" x14ac:dyDescent="0.2"/>
    <row r="1772" s="19" customFormat="1" ht="13.35" customHeight="1" x14ac:dyDescent="0.2"/>
    <row r="1773" s="19" customFormat="1" ht="13.35" customHeight="1" x14ac:dyDescent="0.2"/>
    <row r="1774" s="19" customFormat="1" ht="13.35" customHeight="1" x14ac:dyDescent="0.2"/>
    <row r="1775" s="19" customFormat="1" ht="13.35" customHeight="1" x14ac:dyDescent="0.2"/>
    <row r="1776" s="19" customFormat="1" ht="13.35" customHeight="1" x14ac:dyDescent="0.2"/>
    <row r="1777" s="19" customFormat="1" ht="13.35" customHeight="1" x14ac:dyDescent="0.2"/>
    <row r="1778" s="19" customFormat="1" ht="13.35" customHeight="1" x14ac:dyDescent="0.2"/>
    <row r="1779" s="19" customFormat="1" ht="13.35" customHeight="1" x14ac:dyDescent="0.2"/>
    <row r="1780" s="19" customFormat="1" ht="13.35" customHeight="1" x14ac:dyDescent="0.2"/>
    <row r="1781" s="19" customFormat="1" ht="13.35" customHeight="1" x14ac:dyDescent="0.2"/>
    <row r="1782" s="19" customFormat="1" ht="13.35" customHeight="1" x14ac:dyDescent="0.2"/>
    <row r="1783" s="19" customFormat="1" ht="13.35" customHeight="1" x14ac:dyDescent="0.2"/>
    <row r="1784" s="19" customFormat="1" ht="13.35" customHeight="1" x14ac:dyDescent="0.2"/>
    <row r="1785" s="19" customFormat="1" ht="13.35" customHeight="1" x14ac:dyDescent="0.2"/>
    <row r="1786" s="19" customFormat="1" ht="13.35" customHeight="1" x14ac:dyDescent="0.2"/>
    <row r="1787" s="19" customFormat="1" ht="13.35" customHeight="1" x14ac:dyDescent="0.2"/>
    <row r="1788" s="19" customFormat="1" ht="13.35" customHeight="1" x14ac:dyDescent="0.2"/>
    <row r="1789" s="19" customFormat="1" ht="13.35" customHeight="1" x14ac:dyDescent="0.2"/>
    <row r="1790" s="19" customFormat="1" ht="13.35" customHeight="1" x14ac:dyDescent="0.2"/>
    <row r="1791" s="19" customFormat="1" ht="13.35" customHeight="1" x14ac:dyDescent="0.2"/>
    <row r="1792" s="19" customFormat="1" ht="13.35" customHeight="1" x14ac:dyDescent="0.2"/>
    <row r="1793" s="19" customFormat="1" ht="13.35" customHeight="1" x14ac:dyDescent="0.2"/>
    <row r="1794" s="19" customFormat="1" ht="13.35" customHeight="1" x14ac:dyDescent="0.2"/>
    <row r="1795" s="19" customFormat="1" ht="13.35" customHeight="1" x14ac:dyDescent="0.2"/>
    <row r="1796" s="19" customFormat="1" ht="13.35" customHeight="1" x14ac:dyDescent="0.2"/>
    <row r="1797" s="19" customFormat="1" ht="13.35" customHeight="1" x14ac:dyDescent="0.2"/>
    <row r="1798" s="19" customFormat="1" ht="13.35" customHeight="1" x14ac:dyDescent="0.2"/>
    <row r="1799" s="19" customFormat="1" ht="13.35" customHeight="1" x14ac:dyDescent="0.2"/>
    <row r="1800" s="19" customFormat="1" ht="13.35" customHeight="1" x14ac:dyDescent="0.2"/>
    <row r="1801" s="19" customFormat="1" ht="13.35" customHeight="1" x14ac:dyDescent="0.2"/>
    <row r="1802" s="19" customFormat="1" ht="13.35" customHeight="1" x14ac:dyDescent="0.2"/>
    <row r="1803" s="19" customFormat="1" ht="13.35" customHeight="1" x14ac:dyDescent="0.2"/>
    <row r="1804" s="19" customFormat="1" ht="13.35" customHeight="1" x14ac:dyDescent="0.2"/>
    <row r="1805" s="19" customFormat="1" ht="13.35" customHeight="1" x14ac:dyDescent="0.2"/>
    <row r="1806" s="19" customFormat="1" ht="13.35" customHeight="1" x14ac:dyDescent="0.2"/>
    <row r="1807" s="19" customFormat="1" ht="13.35" customHeight="1" x14ac:dyDescent="0.2"/>
    <row r="1808" s="19" customFormat="1" ht="13.35" customHeight="1" x14ac:dyDescent="0.2"/>
    <row r="1809" s="19" customFormat="1" ht="13.35" customHeight="1" x14ac:dyDescent="0.2"/>
    <row r="1810" s="19" customFormat="1" ht="13.35" customHeight="1" x14ac:dyDescent="0.2"/>
    <row r="1811" s="19" customFormat="1" ht="13.35" customHeight="1" x14ac:dyDescent="0.2"/>
    <row r="1812" s="19" customFormat="1" ht="13.35" customHeight="1" x14ac:dyDescent="0.2"/>
    <row r="1813" s="19" customFormat="1" ht="13.35" customHeight="1" x14ac:dyDescent="0.2"/>
    <row r="1814" s="19" customFormat="1" ht="13.35" customHeight="1" x14ac:dyDescent="0.2"/>
    <row r="1815" s="19" customFormat="1" ht="13.35" customHeight="1" x14ac:dyDescent="0.2"/>
    <row r="1816" s="19" customFormat="1" ht="13.35" customHeight="1" x14ac:dyDescent="0.2"/>
    <row r="1817" s="19" customFormat="1" ht="13.35" customHeight="1" x14ac:dyDescent="0.2"/>
    <row r="1818" s="19" customFormat="1" ht="13.35" customHeight="1" x14ac:dyDescent="0.2"/>
    <row r="1819" s="19" customFormat="1" ht="13.35" customHeight="1" x14ac:dyDescent="0.2"/>
    <row r="1820" s="19" customFormat="1" ht="13.35" customHeight="1" x14ac:dyDescent="0.2"/>
    <row r="1821" s="19" customFormat="1" ht="13.35" customHeight="1" x14ac:dyDescent="0.2"/>
    <row r="1822" s="19" customFormat="1" ht="13.35" customHeight="1" x14ac:dyDescent="0.2"/>
    <row r="1823" s="19" customFormat="1" ht="13.35" customHeight="1" x14ac:dyDescent="0.2"/>
    <row r="1824" s="19" customFormat="1" ht="13.35" customHeight="1" x14ac:dyDescent="0.2"/>
    <row r="1825" s="19" customFormat="1" ht="13.35" customHeight="1" x14ac:dyDescent="0.2"/>
    <row r="1826" s="19" customFormat="1" ht="13.35" customHeight="1" x14ac:dyDescent="0.2"/>
    <row r="1827" s="19" customFormat="1" ht="13.35" customHeight="1" x14ac:dyDescent="0.2"/>
    <row r="1828" s="19" customFormat="1" ht="13.35" customHeight="1" x14ac:dyDescent="0.2"/>
    <row r="1829" s="19" customFormat="1" ht="13.35" customHeight="1" x14ac:dyDescent="0.2"/>
    <row r="1830" s="19" customFormat="1" ht="13.35" customHeight="1" x14ac:dyDescent="0.2"/>
    <row r="1831" s="19" customFormat="1" ht="13.35" customHeight="1" x14ac:dyDescent="0.2"/>
    <row r="1832" s="19" customFormat="1" ht="13.35" customHeight="1" x14ac:dyDescent="0.2"/>
    <row r="1833" s="19" customFormat="1" ht="13.35" customHeight="1" x14ac:dyDescent="0.2"/>
    <row r="1834" s="19" customFormat="1" ht="13.35" customHeight="1" x14ac:dyDescent="0.2"/>
    <row r="1835" s="19" customFormat="1" ht="13.35" customHeight="1" x14ac:dyDescent="0.2"/>
    <row r="1836" s="19" customFormat="1" ht="13.35" customHeight="1" x14ac:dyDescent="0.2"/>
    <row r="1837" s="19" customFormat="1" ht="13.35" customHeight="1" x14ac:dyDescent="0.2"/>
    <row r="1838" s="19" customFormat="1" ht="13.35" customHeight="1" x14ac:dyDescent="0.2"/>
    <row r="1839" s="19" customFormat="1" ht="13.35" customHeight="1" x14ac:dyDescent="0.2"/>
    <row r="1840" s="19" customFormat="1" ht="13.35" customHeight="1" x14ac:dyDescent="0.2"/>
    <row r="1841" s="19" customFormat="1" ht="13.35" customHeight="1" x14ac:dyDescent="0.2"/>
    <row r="1842" s="19" customFormat="1" ht="13.35" customHeight="1" x14ac:dyDescent="0.2"/>
    <row r="1843" s="19" customFormat="1" ht="13.35" customHeight="1" x14ac:dyDescent="0.2"/>
    <row r="1844" s="19" customFormat="1" ht="13.35" customHeight="1" x14ac:dyDescent="0.2"/>
    <row r="1845" s="19" customFormat="1" ht="13.35" customHeight="1" x14ac:dyDescent="0.2"/>
    <row r="1846" s="19" customFormat="1" ht="13.35" customHeight="1" x14ac:dyDescent="0.2"/>
    <row r="1847" s="19" customFormat="1" ht="13.35" customHeight="1" x14ac:dyDescent="0.2"/>
    <row r="1848" s="19" customFormat="1" ht="13.35" customHeight="1" x14ac:dyDescent="0.2"/>
    <row r="1849" s="19" customFormat="1" ht="13.35" customHeight="1" x14ac:dyDescent="0.2"/>
    <row r="1850" s="19" customFormat="1" ht="13.35" customHeight="1" x14ac:dyDescent="0.2"/>
    <row r="1851" s="19" customFormat="1" ht="13.35" customHeight="1" x14ac:dyDescent="0.2"/>
    <row r="1852" s="19" customFormat="1" ht="13.35" customHeight="1" x14ac:dyDescent="0.2"/>
    <row r="1853" s="19" customFormat="1" ht="13.35" customHeight="1" x14ac:dyDescent="0.2"/>
    <row r="1854" s="19" customFormat="1" ht="13.35" customHeight="1" x14ac:dyDescent="0.2"/>
    <row r="1855" s="19" customFormat="1" ht="13.35" customHeight="1" x14ac:dyDescent="0.2"/>
    <row r="1856" s="19" customFormat="1" ht="13.35" customHeight="1" x14ac:dyDescent="0.2"/>
    <row r="1857" s="19" customFormat="1" ht="13.35" customHeight="1" x14ac:dyDescent="0.2"/>
    <row r="1858" s="19" customFormat="1" ht="13.35" customHeight="1" x14ac:dyDescent="0.2"/>
    <row r="1859" s="19" customFormat="1" ht="13.35" customHeight="1" x14ac:dyDescent="0.2"/>
    <row r="1860" s="19" customFormat="1" ht="13.35" customHeight="1" x14ac:dyDescent="0.2"/>
    <row r="1861" s="19" customFormat="1" ht="13.35" customHeight="1" x14ac:dyDescent="0.2"/>
    <row r="1862" s="19" customFormat="1" ht="13.35" customHeight="1" x14ac:dyDescent="0.2"/>
    <row r="1863" s="19" customFormat="1" ht="13.35" customHeight="1" x14ac:dyDescent="0.2"/>
    <row r="1864" s="19" customFormat="1" ht="13.35" customHeight="1" x14ac:dyDescent="0.2"/>
    <row r="1865" s="19" customFormat="1" ht="13.35" customHeight="1" x14ac:dyDescent="0.2"/>
    <row r="1866" s="19" customFormat="1" ht="13.35" customHeight="1" x14ac:dyDescent="0.2"/>
    <row r="1867" s="19" customFormat="1" ht="13.35" customHeight="1" x14ac:dyDescent="0.2"/>
    <row r="1868" s="19" customFormat="1" ht="13.35" customHeight="1" x14ac:dyDescent="0.2"/>
    <row r="1869" s="19" customFormat="1" ht="13.35" customHeight="1" x14ac:dyDescent="0.2"/>
    <row r="1870" s="19" customFormat="1" ht="13.35" customHeight="1" x14ac:dyDescent="0.2"/>
    <row r="1871" s="19" customFormat="1" ht="13.35" customHeight="1" x14ac:dyDescent="0.2"/>
    <row r="1872" s="19" customFormat="1" ht="13.35" customHeight="1" x14ac:dyDescent="0.2"/>
    <row r="1873" s="19" customFormat="1" ht="13.35" customHeight="1" x14ac:dyDescent="0.2"/>
    <row r="1874" s="19" customFormat="1" ht="13.35" customHeight="1" x14ac:dyDescent="0.2"/>
    <row r="1875" s="19" customFormat="1" ht="13.35" customHeight="1" x14ac:dyDescent="0.2"/>
    <row r="1876" s="19" customFormat="1" ht="13.35" customHeight="1" x14ac:dyDescent="0.2"/>
    <row r="1877" s="19" customFormat="1" ht="13.35" customHeight="1" x14ac:dyDescent="0.2"/>
    <row r="1878" s="19" customFormat="1" ht="13.35" customHeight="1" x14ac:dyDescent="0.2"/>
    <row r="1879" s="19" customFormat="1" ht="13.35" customHeight="1" x14ac:dyDescent="0.2"/>
    <row r="1880" s="19" customFormat="1" ht="13.35" customHeight="1" x14ac:dyDescent="0.2"/>
    <row r="1881" s="19" customFormat="1" ht="13.35" customHeight="1" x14ac:dyDescent="0.2"/>
    <row r="1882" s="19" customFormat="1" ht="13.35" customHeight="1" x14ac:dyDescent="0.2"/>
    <row r="1883" s="19" customFormat="1" ht="13.35" customHeight="1" x14ac:dyDescent="0.2"/>
    <row r="1884" s="19" customFormat="1" ht="13.35" customHeight="1" x14ac:dyDescent="0.2"/>
    <row r="1885" s="19" customFormat="1" ht="13.35" customHeight="1" x14ac:dyDescent="0.2"/>
    <row r="1886" s="19" customFormat="1" ht="13.35" customHeight="1" x14ac:dyDescent="0.2"/>
    <row r="1887" s="19" customFormat="1" ht="13.35" customHeight="1" x14ac:dyDescent="0.2"/>
    <row r="1888" s="19" customFormat="1" ht="13.35" customHeight="1" x14ac:dyDescent="0.2"/>
    <row r="1889" s="19" customFormat="1" ht="13.35" customHeight="1" x14ac:dyDescent="0.2"/>
    <row r="1890" s="19" customFormat="1" ht="13.35" customHeight="1" x14ac:dyDescent="0.2"/>
    <row r="1891" s="19" customFormat="1" ht="13.35" customHeight="1" x14ac:dyDescent="0.2"/>
    <row r="1892" s="19" customFormat="1" ht="13.35" customHeight="1" x14ac:dyDescent="0.2"/>
    <row r="1893" s="19" customFormat="1" ht="13.35" customHeight="1" x14ac:dyDescent="0.2"/>
    <row r="1894" s="19" customFormat="1" ht="13.35" customHeight="1" x14ac:dyDescent="0.2"/>
    <row r="1895" s="19" customFormat="1" ht="13.35" customHeight="1" x14ac:dyDescent="0.2"/>
    <row r="1896" s="19" customFormat="1" ht="13.35" customHeight="1" x14ac:dyDescent="0.2"/>
    <row r="1897" s="19" customFormat="1" ht="13.35" customHeight="1" x14ac:dyDescent="0.2"/>
    <row r="1898" s="19" customFormat="1" ht="13.35" customHeight="1" x14ac:dyDescent="0.2"/>
    <row r="1899" s="19" customFormat="1" ht="13.35" customHeight="1" x14ac:dyDescent="0.2"/>
    <row r="1900" s="19" customFormat="1" ht="13.35" customHeight="1" x14ac:dyDescent="0.2"/>
    <row r="1901" s="19" customFormat="1" ht="13.35" customHeight="1" x14ac:dyDescent="0.2"/>
    <row r="1902" s="19" customFormat="1" ht="13.35" customHeight="1" x14ac:dyDescent="0.2"/>
    <row r="1903" s="19" customFormat="1" ht="13.35" customHeight="1" x14ac:dyDescent="0.2"/>
    <row r="1904" s="19" customFormat="1" ht="13.35" customHeight="1" x14ac:dyDescent="0.2"/>
    <row r="1905" s="19" customFormat="1" ht="13.35" customHeight="1" x14ac:dyDescent="0.2"/>
    <row r="1906" s="19" customFormat="1" ht="13.35" customHeight="1" x14ac:dyDescent="0.2"/>
    <row r="1907" s="19" customFormat="1" ht="13.35" customHeight="1" x14ac:dyDescent="0.2"/>
    <row r="1908" s="19" customFormat="1" ht="13.35" customHeight="1" x14ac:dyDescent="0.2"/>
    <row r="1909" s="19" customFormat="1" ht="13.35" customHeight="1" x14ac:dyDescent="0.2"/>
    <row r="1910" s="19" customFormat="1" ht="13.35" customHeight="1" x14ac:dyDescent="0.2"/>
    <row r="1911" s="19" customFormat="1" ht="13.35" customHeight="1" x14ac:dyDescent="0.2"/>
    <row r="1912" s="19" customFormat="1" ht="13.35" customHeight="1" x14ac:dyDescent="0.2"/>
    <row r="1913" s="19" customFormat="1" ht="13.35" customHeight="1" x14ac:dyDescent="0.2"/>
    <row r="1914" s="19" customFormat="1" ht="13.35" customHeight="1" x14ac:dyDescent="0.2"/>
    <row r="1915" s="19" customFormat="1" ht="13.35" customHeight="1" x14ac:dyDescent="0.2"/>
    <row r="1916" s="19" customFormat="1" ht="13.35" customHeight="1" x14ac:dyDescent="0.2"/>
    <row r="1917" s="19" customFormat="1" ht="13.35" customHeight="1" x14ac:dyDescent="0.2"/>
    <row r="1918" s="19" customFormat="1" ht="13.35" customHeight="1" x14ac:dyDescent="0.2"/>
    <row r="1919" s="19" customFormat="1" ht="13.35" customHeight="1" x14ac:dyDescent="0.2"/>
    <row r="1920" s="19" customFormat="1" ht="13.35" customHeight="1" x14ac:dyDescent="0.2"/>
    <row r="1921" s="19" customFormat="1" ht="13.35" customHeight="1" x14ac:dyDescent="0.2"/>
    <row r="1922" s="19" customFormat="1" ht="13.35" customHeight="1" x14ac:dyDescent="0.2"/>
    <row r="1923" s="19" customFormat="1" ht="13.35" customHeight="1" x14ac:dyDescent="0.2"/>
    <row r="1924" s="19" customFormat="1" ht="13.35" customHeight="1" x14ac:dyDescent="0.2"/>
    <row r="1925" s="19" customFormat="1" ht="13.35" customHeight="1" x14ac:dyDescent="0.2"/>
    <row r="1926" s="19" customFormat="1" ht="13.35" customHeight="1" x14ac:dyDescent="0.2"/>
    <row r="1927" s="19" customFormat="1" ht="13.35" customHeight="1" x14ac:dyDescent="0.2"/>
    <row r="1928" s="19" customFormat="1" ht="13.35" customHeight="1" x14ac:dyDescent="0.2"/>
    <row r="1929" s="19" customFormat="1" ht="13.35" customHeight="1" x14ac:dyDescent="0.2"/>
    <row r="1930" s="19" customFormat="1" ht="13.35" customHeight="1" x14ac:dyDescent="0.2"/>
    <row r="1931" s="19" customFormat="1" ht="13.35" customHeight="1" x14ac:dyDescent="0.2"/>
    <row r="1932" s="19" customFormat="1" ht="13.35" customHeight="1" x14ac:dyDescent="0.2"/>
    <row r="1933" s="19" customFormat="1" ht="13.35" customHeight="1" x14ac:dyDescent="0.2"/>
    <row r="1934" s="19" customFormat="1" ht="13.35" customHeight="1" x14ac:dyDescent="0.2"/>
    <row r="1935" s="19" customFormat="1" ht="13.35" customHeight="1" x14ac:dyDescent="0.2"/>
    <row r="1936" s="19" customFormat="1" ht="13.35" customHeight="1" x14ac:dyDescent="0.2"/>
    <row r="1937" s="19" customFormat="1" ht="13.35" customHeight="1" x14ac:dyDescent="0.2"/>
    <row r="1938" s="19" customFormat="1" ht="13.35" customHeight="1" x14ac:dyDescent="0.2"/>
    <row r="1939" s="19" customFormat="1" ht="13.35" customHeight="1" x14ac:dyDescent="0.2"/>
    <row r="1940" s="19" customFormat="1" ht="13.35" customHeight="1" x14ac:dyDescent="0.2"/>
    <row r="1941" s="19" customFormat="1" ht="13.35" customHeight="1" x14ac:dyDescent="0.2"/>
    <row r="1942" s="19" customFormat="1" ht="13.35" customHeight="1" x14ac:dyDescent="0.2"/>
    <row r="1943" s="19" customFormat="1" ht="13.35" customHeight="1" x14ac:dyDescent="0.2"/>
    <row r="1944" s="19" customFormat="1" ht="13.35" customHeight="1" x14ac:dyDescent="0.2"/>
    <row r="1945" s="19" customFormat="1" ht="13.35" customHeight="1" x14ac:dyDescent="0.2"/>
    <row r="1946" s="19" customFormat="1" ht="13.35" customHeight="1" x14ac:dyDescent="0.2"/>
    <row r="1947" s="19" customFormat="1" ht="13.35" customHeight="1" x14ac:dyDescent="0.2"/>
    <row r="1948" s="19" customFormat="1" ht="13.35" customHeight="1" x14ac:dyDescent="0.2"/>
    <row r="1949" s="19" customFormat="1" ht="13.35" customHeight="1" x14ac:dyDescent="0.2"/>
    <row r="1950" s="19" customFormat="1" ht="13.35" customHeight="1" x14ac:dyDescent="0.2"/>
    <row r="1951" s="19" customFormat="1" ht="13.35" customHeight="1" x14ac:dyDescent="0.2"/>
    <row r="1952" s="19" customFormat="1" ht="13.35" customHeight="1" x14ac:dyDescent="0.2"/>
    <row r="1953" s="19" customFormat="1" ht="13.35" customHeight="1" x14ac:dyDescent="0.2"/>
    <row r="1954" s="19" customFormat="1" ht="13.35" customHeight="1" x14ac:dyDescent="0.2"/>
    <row r="1955" s="19" customFormat="1" ht="13.35" customHeight="1" x14ac:dyDescent="0.2"/>
    <row r="1956" s="19" customFormat="1" ht="13.35" customHeight="1" x14ac:dyDescent="0.2"/>
    <row r="1957" s="19" customFormat="1" ht="13.35" customHeight="1" x14ac:dyDescent="0.2"/>
    <row r="1958" s="19" customFormat="1" ht="13.35" customHeight="1" x14ac:dyDescent="0.2"/>
    <row r="1959" s="19" customFormat="1" ht="13.35" customHeight="1" x14ac:dyDescent="0.2"/>
    <row r="1960" s="19" customFormat="1" ht="13.35" customHeight="1" x14ac:dyDescent="0.2"/>
    <row r="1961" s="19" customFormat="1" ht="13.35" customHeight="1" x14ac:dyDescent="0.2"/>
    <row r="1962" s="19" customFormat="1" ht="13.35" customHeight="1" x14ac:dyDescent="0.2"/>
    <row r="1963" s="19" customFormat="1" ht="13.35" customHeight="1" x14ac:dyDescent="0.2"/>
    <row r="1964" s="19" customFormat="1" ht="13.35" customHeight="1" x14ac:dyDescent="0.2"/>
    <row r="1965" s="19" customFormat="1" ht="13.35" customHeight="1" x14ac:dyDescent="0.2"/>
    <row r="1966" s="19" customFormat="1" ht="13.35" customHeight="1" x14ac:dyDescent="0.2"/>
    <row r="1967" s="19" customFormat="1" ht="13.35" customHeight="1" x14ac:dyDescent="0.2"/>
    <row r="1968" s="19" customFormat="1" ht="13.35" customHeight="1" x14ac:dyDescent="0.2"/>
    <row r="1969" s="19" customFormat="1" ht="13.35" customHeight="1" x14ac:dyDescent="0.2"/>
    <row r="1970" s="19" customFormat="1" ht="13.35" customHeight="1" x14ac:dyDescent="0.2"/>
    <row r="1971" s="19" customFormat="1" ht="13.35" customHeight="1" x14ac:dyDescent="0.2"/>
    <row r="1972" s="19" customFormat="1" ht="13.35" customHeight="1" x14ac:dyDescent="0.2"/>
    <row r="1973" s="19" customFormat="1" ht="13.35" customHeight="1" x14ac:dyDescent="0.2"/>
    <row r="1974" s="19" customFormat="1" ht="13.35" customHeight="1" x14ac:dyDescent="0.2"/>
    <row r="1975" s="19" customFormat="1" ht="13.35" customHeight="1" x14ac:dyDescent="0.2"/>
    <row r="1976" s="19" customFormat="1" ht="13.35" customHeight="1" x14ac:dyDescent="0.2"/>
    <row r="1977" s="19" customFormat="1" ht="13.35" customHeight="1" x14ac:dyDescent="0.2"/>
    <row r="1978" s="19" customFormat="1" ht="13.35" customHeight="1" x14ac:dyDescent="0.2"/>
    <row r="1979" s="19" customFormat="1" ht="13.35" customHeight="1" x14ac:dyDescent="0.2"/>
    <row r="1980" s="19" customFormat="1" ht="13.35" customHeight="1" x14ac:dyDescent="0.2"/>
    <row r="1981" s="19" customFormat="1" ht="13.35" customHeight="1" x14ac:dyDescent="0.2"/>
    <row r="1982" s="19" customFormat="1" ht="13.35" customHeight="1" x14ac:dyDescent="0.2"/>
    <row r="1983" s="19" customFormat="1" ht="13.35" customHeight="1" x14ac:dyDescent="0.2"/>
    <row r="1984" s="19" customFormat="1" ht="13.35" customHeight="1" x14ac:dyDescent="0.2"/>
    <row r="1985" s="19" customFormat="1" ht="13.35" customHeight="1" x14ac:dyDescent="0.2"/>
    <row r="1986" s="19" customFormat="1" ht="13.35" customHeight="1" x14ac:dyDescent="0.2"/>
    <row r="1987" s="19" customFormat="1" ht="13.35" customHeight="1" x14ac:dyDescent="0.2"/>
    <row r="1988" s="19" customFormat="1" ht="13.35" customHeight="1" x14ac:dyDescent="0.2"/>
    <row r="1989" s="19" customFormat="1" ht="13.35" customHeight="1" x14ac:dyDescent="0.2"/>
    <row r="1990" s="19" customFormat="1" ht="13.35" customHeight="1" x14ac:dyDescent="0.2"/>
    <row r="1991" s="19" customFormat="1" ht="13.35" customHeight="1" x14ac:dyDescent="0.2"/>
    <row r="1992" s="19" customFormat="1" ht="13.35" customHeight="1" x14ac:dyDescent="0.2"/>
    <row r="1993" s="19" customFormat="1" ht="13.35" customHeight="1" x14ac:dyDescent="0.2"/>
    <row r="1994" s="19" customFormat="1" ht="13.35" customHeight="1" x14ac:dyDescent="0.2"/>
    <row r="1995" s="19" customFormat="1" ht="13.35" customHeight="1" x14ac:dyDescent="0.2"/>
    <row r="1996" s="19" customFormat="1" ht="13.35" customHeight="1" x14ac:dyDescent="0.2"/>
    <row r="1997" s="19" customFormat="1" ht="13.35" customHeight="1" x14ac:dyDescent="0.2"/>
    <row r="1998" s="19" customFormat="1" ht="13.35" customHeight="1" x14ac:dyDescent="0.2"/>
    <row r="1999" s="19" customFormat="1" ht="13.35" customHeight="1" x14ac:dyDescent="0.2"/>
    <row r="2000" s="19" customFormat="1" ht="13.35" customHeight="1" x14ac:dyDescent="0.2"/>
    <row r="2001" s="19" customFormat="1" ht="13.35" customHeight="1" x14ac:dyDescent="0.2"/>
    <row r="2002" s="19" customFormat="1" ht="13.35" customHeight="1" x14ac:dyDescent="0.2"/>
    <row r="2003" s="19" customFormat="1" ht="13.35" customHeight="1" x14ac:dyDescent="0.2"/>
    <row r="2004" s="19" customFormat="1" ht="13.35" customHeight="1" x14ac:dyDescent="0.2"/>
    <row r="2005" s="19" customFormat="1" ht="13.35" customHeight="1" x14ac:dyDescent="0.2"/>
    <row r="2006" s="19" customFormat="1" ht="13.35" customHeight="1" x14ac:dyDescent="0.2"/>
    <row r="2007" s="19" customFormat="1" ht="13.35" customHeight="1" x14ac:dyDescent="0.2"/>
    <row r="2008" s="19" customFormat="1" ht="13.35" customHeight="1" x14ac:dyDescent="0.2"/>
    <row r="2009" s="19" customFormat="1" ht="13.35" customHeight="1" x14ac:dyDescent="0.2"/>
    <row r="2010" s="19" customFormat="1" ht="13.35" customHeight="1" x14ac:dyDescent="0.2"/>
    <row r="2011" s="19" customFormat="1" ht="13.35" customHeight="1" x14ac:dyDescent="0.2"/>
    <row r="2012" s="19" customFormat="1" ht="13.35" customHeight="1" x14ac:dyDescent="0.2"/>
    <row r="2013" s="19" customFormat="1" ht="13.35" customHeight="1" x14ac:dyDescent="0.2"/>
    <row r="2014" s="19" customFormat="1" ht="13.35" customHeight="1" x14ac:dyDescent="0.2"/>
    <row r="2015" s="19" customFormat="1" ht="13.35" customHeight="1" x14ac:dyDescent="0.2"/>
    <row r="2016" s="19" customFormat="1" ht="13.35" customHeight="1" x14ac:dyDescent="0.2"/>
    <row r="2017" s="19" customFormat="1" ht="13.35" customHeight="1" x14ac:dyDescent="0.2"/>
    <row r="2018" s="19" customFormat="1" ht="13.35" customHeight="1" x14ac:dyDescent="0.2"/>
    <row r="2019" s="19" customFormat="1" ht="13.35" customHeight="1" x14ac:dyDescent="0.2"/>
    <row r="2020" s="19" customFormat="1" ht="13.35" customHeight="1" x14ac:dyDescent="0.2"/>
    <row r="2021" s="19" customFormat="1" ht="13.35" customHeight="1" x14ac:dyDescent="0.2"/>
    <row r="2022" s="19" customFormat="1" ht="13.35" customHeight="1" x14ac:dyDescent="0.2"/>
    <row r="2023" s="19" customFormat="1" ht="13.35" customHeight="1" x14ac:dyDescent="0.2"/>
    <row r="2024" s="19" customFormat="1" ht="13.35" customHeight="1" x14ac:dyDescent="0.2"/>
    <row r="2025" s="19" customFormat="1" ht="13.35" customHeight="1" x14ac:dyDescent="0.2"/>
    <row r="2026" s="19" customFormat="1" ht="13.35" customHeight="1" x14ac:dyDescent="0.2"/>
    <row r="2027" s="19" customFormat="1" ht="13.35" customHeight="1" x14ac:dyDescent="0.2"/>
    <row r="2028" s="19" customFormat="1" ht="13.35" customHeight="1" x14ac:dyDescent="0.2"/>
    <row r="2029" s="19" customFormat="1" ht="13.35" customHeight="1" x14ac:dyDescent="0.2"/>
    <row r="2030" s="19" customFormat="1" ht="13.35" customHeight="1" x14ac:dyDescent="0.2"/>
    <row r="2031" s="19" customFormat="1" ht="13.35" customHeight="1" x14ac:dyDescent="0.2"/>
    <row r="2032" s="19" customFormat="1" ht="13.35" customHeight="1" x14ac:dyDescent="0.2"/>
    <row r="2033" s="19" customFormat="1" ht="13.35" customHeight="1" x14ac:dyDescent="0.2"/>
    <row r="2034" s="19" customFormat="1" ht="13.35" customHeight="1" x14ac:dyDescent="0.2"/>
    <row r="2035" s="19" customFormat="1" ht="13.35" customHeight="1" x14ac:dyDescent="0.2"/>
    <row r="2036" s="19" customFormat="1" ht="13.35" customHeight="1" x14ac:dyDescent="0.2"/>
    <row r="2037" s="19" customFormat="1" ht="13.35" customHeight="1" x14ac:dyDescent="0.2"/>
    <row r="2038" s="19" customFormat="1" ht="13.35" customHeight="1" x14ac:dyDescent="0.2"/>
    <row r="2039" s="19" customFormat="1" ht="13.35" customHeight="1" x14ac:dyDescent="0.2"/>
    <row r="2040" s="19" customFormat="1" ht="13.35" customHeight="1" x14ac:dyDescent="0.2"/>
    <row r="2041" s="19" customFormat="1" ht="13.35" customHeight="1" x14ac:dyDescent="0.2"/>
    <row r="2042" s="19" customFormat="1" ht="13.35" customHeight="1" x14ac:dyDescent="0.2"/>
    <row r="2043" s="19" customFormat="1" ht="13.35" customHeight="1" x14ac:dyDescent="0.2"/>
    <row r="2044" s="19" customFormat="1" ht="13.35" customHeight="1" x14ac:dyDescent="0.2"/>
    <row r="2045" s="19" customFormat="1" ht="13.35" customHeight="1" x14ac:dyDescent="0.2"/>
    <row r="2046" s="19" customFormat="1" ht="13.35" customHeight="1" x14ac:dyDescent="0.2"/>
    <row r="2047" s="19" customFormat="1" ht="13.35" customHeight="1" x14ac:dyDescent="0.2"/>
    <row r="2048" s="19" customFormat="1" ht="13.35" customHeight="1" x14ac:dyDescent="0.2"/>
    <row r="2049" s="19" customFormat="1" ht="13.35" customHeight="1" x14ac:dyDescent="0.2"/>
    <row r="2050" s="19" customFormat="1" ht="13.35" customHeight="1" x14ac:dyDescent="0.2"/>
    <row r="2051" s="19" customFormat="1" ht="13.35" customHeight="1" x14ac:dyDescent="0.2"/>
    <row r="2052" s="19" customFormat="1" ht="13.35" customHeight="1" x14ac:dyDescent="0.2"/>
    <row r="2053" s="19" customFormat="1" ht="13.35" customHeight="1" x14ac:dyDescent="0.2"/>
    <row r="2054" s="19" customFormat="1" ht="13.35" customHeight="1" x14ac:dyDescent="0.2"/>
    <row r="2055" s="19" customFormat="1" ht="13.35" customHeight="1" x14ac:dyDescent="0.2"/>
    <row r="2056" s="19" customFormat="1" ht="13.35" customHeight="1" x14ac:dyDescent="0.2"/>
    <row r="2057" s="19" customFormat="1" ht="13.35" customHeight="1" x14ac:dyDescent="0.2"/>
    <row r="2058" s="19" customFormat="1" ht="13.35" customHeight="1" x14ac:dyDescent="0.2"/>
    <row r="2059" s="19" customFormat="1" ht="13.35" customHeight="1" x14ac:dyDescent="0.2"/>
    <row r="2060" s="19" customFormat="1" ht="13.35" customHeight="1" x14ac:dyDescent="0.2"/>
    <row r="2061" s="19" customFormat="1" ht="13.35" customHeight="1" x14ac:dyDescent="0.2"/>
    <row r="2062" s="19" customFormat="1" ht="13.35" customHeight="1" x14ac:dyDescent="0.2"/>
    <row r="2063" s="19" customFormat="1" ht="13.35" customHeight="1" x14ac:dyDescent="0.2"/>
    <row r="2064" s="19" customFormat="1" ht="13.35" customHeight="1" x14ac:dyDescent="0.2"/>
    <row r="2065" s="19" customFormat="1" ht="13.35" customHeight="1" x14ac:dyDescent="0.2"/>
    <row r="2066" s="19" customFormat="1" ht="13.35" customHeight="1" x14ac:dyDescent="0.2"/>
    <row r="2067" s="19" customFormat="1" ht="13.35" customHeight="1" x14ac:dyDescent="0.2"/>
    <row r="2068" s="19" customFormat="1" ht="13.35" customHeight="1" x14ac:dyDescent="0.2"/>
    <row r="2069" s="19" customFormat="1" ht="13.35" customHeight="1" x14ac:dyDescent="0.2"/>
    <row r="2070" s="19" customFormat="1" ht="13.35" customHeight="1" x14ac:dyDescent="0.2"/>
    <row r="2071" s="19" customFormat="1" ht="13.35" customHeight="1" x14ac:dyDescent="0.2"/>
    <row r="2072" s="19" customFormat="1" ht="13.35" customHeight="1" x14ac:dyDescent="0.2"/>
    <row r="2073" s="19" customFormat="1" ht="13.35" customHeight="1" x14ac:dyDescent="0.2"/>
    <row r="2074" s="19" customFormat="1" ht="13.35" customHeight="1" x14ac:dyDescent="0.2"/>
    <row r="2075" s="19" customFormat="1" ht="13.35" customHeight="1" x14ac:dyDescent="0.2"/>
    <row r="2076" s="19" customFormat="1" ht="13.35" customHeight="1" x14ac:dyDescent="0.2"/>
    <row r="2077" s="19" customFormat="1" ht="13.35" customHeight="1" x14ac:dyDescent="0.2"/>
    <row r="2078" s="19" customFormat="1" ht="13.35" customHeight="1" x14ac:dyDescent="0.2"/>
    <row r="2079" s="19" customFormat="1" ht="13.35" customHeight="1" x14ac:dyDescent="0.2"/>
    <row r="2080" s="19" customFormat="1" ht="13.35" customHeight="1" x14ac:dyDescent="0.2"/>
    <row r="2081" s="19" customFormat="1" ht="13.35" customHeight="1" x14ac:dyDescent="0.2"/>
    <row r="2082" s="19" customFormat="1" ht="13.35" customHeight="1" x14ac:dyDescent="0.2"/>
    <row r="2083" s="19" customFormat="1" ht="13.35" customHeight="1" x14ac:dyDescent="0.2"/>
    <row r="2084" s="19" customFormat="1" ht="13.35" customHeight="1" x14ac:dyDescent="0.2"/>
    <row r="2085" s="19" customFormat="1" ht="13.35" customHeight="1" x14ac:dyDescent="0.2"/>
    <row r="2086" s="19" customFormat="1" ht="13.35" customHeight="1" x14ac:dyDescent="0.2"/>
    <row r="2087" s="19" customFormat="1" ht="13.35" customHeight="1" x14ac:dyDescent="0.2"/>
    <row r="2088" s="19" customFormat="1" ht="13.35" customHeight="1" x14ac:dyDescent="0.2"/>
    <row r="2089" s="19" customFormat="1" ht="13.35" customHeight="1" x14ac:dyDescent="0.2"/>
    <row r="2090" s="19" customFormat="1" ht="13.35" customHeight="1" x14ac:dyDescent="0.2"/>
    <row r="2091" s="19" customFormat="1" ht="13.35" customHeight="1" x14ac:dyDescent="0.2"/>
    <row r="2092" s="19" customFormat="1" ht="13.35" customHeight="1" x14ac:dyDescent="0.2"/>
    <row r="2093" s="19" customFormat="1" ht="13.35" customHeight="1" x14ac:dyDescent="0.2"/>
    <row r="2094" s="19" customFormat="1" ht="13.35" customHeight="1" x14ac:dyDescent="0.2"/>
    <row r="2095" s="19" customFormat="1" ht="13.35" customHeight="1" x14ac:dyDescent="0.2"/>
    <row r="2096" s="19" customFormat="1" ht="13.35" customHeight="1" x14ac:dyDescent="0.2"/>
    <row r="2097" s="19" customFormat="1" ht="13.35" customHeight="1" x14ac:dyDescent="0.2"/>
    <row r="2098" s="19" customFormat="1" ht="13.35" customHeight="1" x14ac:dyDescent="0.2"/>
    <row r="2099" s="19" customFormat="1" ht="13.35" customHeight="1" x14ac:dyDescent="0.2"/>
    <row r="2100" s="19" customFormat="1" ht="13.35" customHeight="1" x14ac:dyDescent="0.2"/>
    <row r="2101" s="19" customFormat="1" ht="13.35" customHeight="1" x14ac:dyDescent="0.2"/>
    <row r="2102" s="19" customFormat="1" ht="13.35" customHeight="1" x14ac:dyDescent="0.2"/>
    <row r="2103" s="19" customFormat="1" ht="13.35" customHeight="1" x14ac:dyDescent="0.2"/>
    <row r="2104" s="19" customFormat="1" ht="13.35" customHeight="1" x14ac:dyDescent="0.2"/>
    <row r="2105" s="19" customFormat="1" ht="13.35" customHeight="1" x14ac:dyDescent="0.2"/>
    <row r="2106" s="19" customFormat="1" ht="13.35" customHeight="1" x14ac:dyDescent="0.2"/>
    <row r="2107" s="19" customFormat="1" ht="13.35" customHeight="1" x14ac:dyDescent="0.2"/>
    <row r="2108" s="19" customFormat="1" ht="13.35" customHeight="1" x14ac:dyDescent="0.2"/>
    <row r="2109" s="19" customFormat="1" ht="13.35" customHeight="1" x14ac:dyDescent="0.2"/>
    <row r="2110" s="19" customFormat="1" ht="13.35" customHeight="1" x14ac:dyDescent="0.2"/>
    <row r="2111" s="19" customFormat="1" ht="13.35" customHeight="1" x14ac:dyDescent="0.2"/>
    <row r="2112" s="19" customFormat="1" ht="13.35" customHeight="1" x14ac:dyDescent="0.2"/>
    <row r="2113" s="19" customFormat="1" ht="13.35" customHeight="1" x14ac:dyDescent="0.2"/>
    <row r="2114" s="19" customFormat="1" ht="13.35" customHeight="1" x14ac:dyDescent="0.2"/>
    <row r="2115" s="19" customFormat="1" ht="13.35" customHeight="1" x14ac:dyDescent="0.2"/>
    <row r="2116" s="19" customFormat="1" ht="13.35" customHeight="1" x14ac:dyDescent="0.2"/>
    <row r="2117" s="19" customFormat="1" ht="13.35" customHeight="1" x14ac:dyDescent="0.2"/>
    <row r="2118" s="19" customFormat="1" ht="13.35" customHeight="1" x14ac:dyDescent="0.2"/>
    <row r="2119" s="19" customFormat="1" ht="13.35" customHeight="1" x14ac:dyDescent="0.2"/>
    <row r="2120" s="19" customFormat="1" ht="13.35" customHeight="1" x14ac:dyDescent="0.2"/>
    <row r="2121" s="19" customFormat="1" ht="13.35" customHeight="1" x14ac:dyDescent="0.2"/>
    <row r="2122" s="19" customFormat="1" ht="13.35" customHeight="1" x14ac:dyDescent="0.2"/>
    <row r="2123" s="19" customFormat="1" ht="13.35" customHeight="1" x14ac:dyDescent="0.2"/>
    <row r="2124" s="19" customFormat="1" ht="13.35" customHeight="1" x14ac:dyDescent="0.2"/>
    <row r="2125" s="19" customFormat="1" ht="13.35" customHeight="1" x14ac:dyDescent="0.2"/>
    <row r="2126" s="19" customFormat="1" ht="13.35" customHeight="1" x14ac:dyDescent="0.2"/>
    <row r="2127" s="19" customFormat="1" ht="13.35" customHeight="1" x14ac:dyDescent="0.2"/>
    <row r="2128" s="19" customFormat="1" ht="13.35" customHeight="1" x14ac:dyDescent="0.2"/>
    <row r="2129" s="19" customFormat="1" ht="13.35" customHeight="1" x14ac:dyDescent="0.2"/>
    <row r="2130" s="19" customFormat="1" ht="13.35" customHeight="1" x14ac:dyDescent="0.2"/>
    <row r="2131" s="19" customFormat="1" ht="13.35" customHeight="1" x14ac:dyDescent="0.2"/>
    <row r="2132" s="19" customFormat="1" ht="13.35" customHeight="1" x14ac:dyDescent="0.2"/>
    <row r="2133" s="19" customFormat="1" ht="13.35" customHeight="1" x14ac:dyDescent="0.2"/>
    <row r="2134" s="19" customFormat="1" ht="13.35" customHeight="1" x14ac:dyDescent="0.2"/>
    <row r="2135" s="19" customFormat="1" ht="13.35" customHeight="1" x14ac:dyDescent="0.2"/>
    <row r="2136" s="19" customFormat="1" ht="13.35" customHeight="1" x14ac:dyDescent="0.2"/>
    <row r="2137" s="19" customFormat="1" ht="13.35" customHeight="1" x14ac:dyDescent="0.2"/>
    <row r="2138" s="19" customFormat="1" ht="13.35" customHeight="1" x14ac:dyDescent="0.2"/>
    <row r="2139" s="19" customFormat="1" ht="13.35" customHeight="1" x14ac:dyDescent="0.2"/>
    <row r="2140" s="19" customFormat="1" ht="13.35" customHeight="1" x14ac:dyDescent="0.2"/>
    <row r="2141" s="19" customFormat="1" ht="13.35" customHeight="1" x14ac:dyDescent="0.2"/>
    <row r="2142" s="19" customFormat="1" ht="13.35" customHeight="1" x14ac:dyDescent="0.2"/>
    <row r="2143" s="19" customFormat="1" ht="13.35" customHeight="1" x14ac:dyDescent="0.2"/>
    <row r="2144" s="19" customFormat="1" ht="13.35" customHeight="1" x14ac:dyDescent="0.2"/>
    <row r="2145" s="19" customFormat="1" ht="13.35" customHeight="1" x14ac:dyDescent="0.2"/>
    <row r="2146" s="19" customFormat="1" ht="13.35" customHeight="1" x14ac:dyDescent="0.2"/>
    <row r="2147" s="19" customFormat="1" ht="13.35" customHeight="1" x14ac:dyDescent="0.2"/>
    <row r="2148" s="19" customFormat="1" ht="13.35" customHeight="1" x14ac:dyDescent="0.2"/>
    <row r="2149" s="19" customFormat="1" ht="13.35" customHeight="1" x14ac:dyDescent="0.2"/>
    <row r="2150" s="19" customFormat="1" ht="13.35" customHeight="1" x14ac:dyDescent="0.2"/>
    <row r="2151" s="19" customFormat="1" ht="13.35" customHeight="1" x14ac:dyDescent="0.2"/>
    <row r="2152" s="19" customFormat="1" ht="13.35" customHeight="1" x14ac:dyDescent="0.2"/>
    <row r="2153" s="19" customFormat="1" ht="13.35" customHeight="1" x14ac:dyDescent="0.2"/>
    <row r="2154" s="19" customFormat="1" ht="13.35" customHeight="1" x14ac:dyDescent="0.2"/>
    <row r="2155" s="19" customFormat="1" ht="13.35" customHeight="1" x14ac:dyDescent="0.2"/>
    <row r="2156" s="19" customFormat="1" ht="13.35" customHeight="1" x14ac:dyDescent="0.2"/>
    <row r="2157" s="19" customFormat="1" ht="13.35" customHeight="1" x14ac:dyDescent="0.2"/>
    <row r="2158" s="19" customFormat="1" ht="13.35" customHeight="1" x14ac:dyDescent="0.2"/>
    <row r="2159" s="19" customFormat="1" ht="13.35" customHeight="1" x14ac:dyDescent="0.2"/>
    <row r="2160" s="19" customFormat="1" ht="13.35" customHeight="1" x14ac:dyDescent="0.2"/>
    <row r="2161" s="19" customFormat="1" ht="13.35" customHeight="1" x14ac:dyDescent="0.2"/>
    <row r="2162" s="19" customFormat="1" ht="13.35" customHeight="1" x14ac:dyDescent="0.2"/>
    <row r="2163" s="19" customFormat="1" ht="13.35" customHeight="1" x14ac:dyDescent="0.2"/>
    <row r="2164" s="19" customFormat="1" ht="13.35" customHeight="1" x14ac:dyDescent="0.2"/>
    <row r="2165" s="19" customFormat="1" ht="13.35" customHeight="1" x14ac:dyDescent="0.2"/>
    <row r="2166" s="19" customFormat="1" ht="13.35" customHeight="1" x14ac:dyDescent="0.2"/>
    <row r="2167" s="19" customFormat="1" ht="13.35" customHeight="1" x14ac:dyDescent="0.2"/>
    <row r="2168" s="19" customFormat="1" ht="13.35" customHeight="1" x14ac:dyDescent="0.2"/>
    <row r="2169" s="19" customFormat="1" ht="13.35" customHeight="1" x14ac:dyDescent="0.2"/>
    <row r="2170" s="19" customFormat="1" ht="13.35" customHeight="1" x14ac:dyDescent="0.2"/>
    <row r="2171" s="19" customFormat="1" ht="13.35" customHeight="1" x14ac:dyDescent="0.2"/>
    <row r="2172" s="19" customFormat="1" ht="13.35" customHeight="1" x14ac:dyDescent="0.2"/>
    <row r="2173" s="19" customFormat="1" ht="13.35" customHeight="1" x14ac:dyDescent="0.2"/>
    <row r="2174" s="19" customFormat="1" ht="13.35" customHeight="1" x14ac:dyDescent="0.2"/>
    <row r="2175" s="19" customFormat="1" ht="13.35" customHeight="1" x14ac:dyDescent="0.2"/>
    <row r="2176" s="19" customFormat="1" ht="13.35" customHeight="1" x14ac:dyDescent="0.2"/>
    <row r="2177" s="19" customFormat="1" ht="13.35" customHeight="1" x14ac:dyDescent="0.2"/>
    <row r="2178" s="19" customFormat="1" ht="13.35" customHeight="1" x14ac:dyDescent="0.2"/>
    <row r="2179" s="19" customFormat="1" ht="13.35" customHeight="1" x14ac:dyDescent="0.2"/>
    <row r="2180" s="19" customFormat="1" ht="13.35" customHeight="1" x14ac:dyDescent="0.2"/>
    <row r="2181" s="19" customFormat="1" ht="13.35" customHeight="1" x14ac:dyDescent="0.2"/>
    <row r="2182" s="19" customFormat="1" ht="13.35" customHeight="1" x14ac:dyDescent="0.2"/>
    <row r="2183" s="19" customFormat="1" ht="13.35" customHeight="1" x14ac:dyDescent="0.2"/>
    <row r="2184" s="19" customFormat="1" ht="13.35" customHeight="1" x14ac:dyDescent="0.2"/>
    <row r="2185" s="19" customFormat="1" ht="13.35" customHeight="1" x14ac:dyDescent="0.2"/>
    <row r="2186" s="19" customFormat="1" ht="13.35" customHeight="1" x14ac:dyDescent="0.2"/>
    <row r="2187" s="19" customFormat="1" ht="13.35" customHeight="1" x14ac:dyDescent="0.2"/>
    <row r="2188" s="19" customFormat="1" ht="13.35" customHeight="1" x14ac:dyDescent="0.2"/>
    <row r="2189" s="19" customFormat="1" ht="13.35" customHeight="1" x14ac:dyDescent="0.2"/>
    <row r="2190" s="19" customFormat="1" ht="13.35" customHeight="1" x14ac:dyDescent="0.2"/>
    <row r="2191" s="19" customFormat="1" ht="13.35" customHeight="1" x14ac:dyDescent="0.2"/>
    <row r="2192" s="19" customFormat="1" ht="13.35" customHeight="1" x14ac:dyDescent="0.2"/>
    <row r="2193" s="19" customFormat="1" ht="13.35" customHeight="1" x14ac:dyDescent="0.2"/>
    <row r="2194" s="19" customFormat="1" ht="13.35" customHeight="1" x14ac:dyDescent="0.2"/>
    <row r="2195" s="19" customFormat="1" ht="13.35" customHeight="1" x14ac:dyDescent="0.2"/>
    <row r="2196" s="19" customFormat="1" ht="13.35" customHeight="1" x14ac:dyDescent="0.2"/>
    <row r="2197" s="19" customFormat="1" ht="13.35" customHeight="1" x14ac:dyDescent="0.2"/>
    <row r="2198" s="19" customFormat="1" ht="13.35" customHeight="1" x14ac:dyDescent="0.2"/>
    <row r="2199" s="19" customFormat="1" ht="13.35" customHeight="1" x14ac:dyDescent="0.2"/>
    <row r="2200" s="19" customFormat="1" ht="13.35" customHeight="1" x14ac:dyDescent="0.2"/>
    <row r="2201" s="19" customFormat="1" ht="13.35" customHeight="1" x14ac:dyDescent="0.2"/>
    <row r="2202" s="19" customFormat="1" ht="13.35" customHeight="1" x14ac:dyDescent="0.2"/>
    <row r="2203" s="19" customFormat="1" ht="13.35" customHeight="1" x14ac:dyDescent="0.2"/>
    <row r="2204" s="19" customFormat="1" ht="13.35" customHeight="1" x14ac:dyDescent="0.2"/>
    <row r="2205" s="19" customFormat="1" ht="13.35" customHeight="1" x14ac:dyDescent="0.2"/>
    <row r="2206" s="19" customFormat="1" ht="13.35" customHeight="1" x14ac:dyDescent="0.2"/>
    <row r="2207" s="19" customFormat="1" ht="13.35" customHeight="1" x14ac:dyDescent="0.2"/>
    <row r="2208" s="19" customFormat="1" ht="13.35" customHeight="1" x14ac:dyDescent="0.2"/>
    <row r="2209" s="19" customFormat="1" ht="13.35" customHeight="1" x14ac:dyDescent="0.2"/>
    <row r="2210" s="19" customFormat="1" ht="13.35" customHeight="1" x14ac:dyDescent="0.2"/>
    <row r="2211" s="19" customFormat="1" ht="13.35" customHeight="1" x14ac:dyDescent="0.2"/>
    <row r="2212" s="19" customFormat="1" ht="13.35" customHeight="1" x14ac:dyDescent="0.2"/>
    <row r="2213" s="19" customFormat="1" ht="13.35" customHeight="1" x14ac:dyDescent="0.2"/>
    <row r="2214" s="19" customFormat="1" ht="13.35" customHeight="1" x14ac:dyDescent="0.2"/>
    <row r="2215" s="19" customFormat="1" ht="13.35" customHeight="1" x14ac:dyDescent="0.2"/>
    <row r="2216" s="19" customFormat="1" ht="13.35" customHeight="1" x14ac:dyDescent="0.2"/>
    <row r="2217" s="19" customFormat="1" ht="13.35" customHeight="1" x14ac:dyDescent="0.2"/>
    <row r="2218" s="19" customFormat="1" ht="13.35" customHeight="1" x14ac:dyDescent="0.2"/>
    <row r="2219" s="19" customFormat="1" ht="13.35" customHeight="1" x14ac:dyDescent="0.2"/>
    <row r="2220" s="19" customFormat="1" ht="13.35" customHeight="1" x14ac:dyDescent="0.2"/>
    <row r="2221" s="19" customFormat="1" ht="13.35" customHeight="1" x14ac:dyDescent="0.2"/>
    <row r="2222" s="19" customFormat="1" ht="13.35" customHeight="1" x14ac:dyDescent="0.2"/>
    <row r="2223" s="19" customFormat="1" ht="13.35" customHeight="1" x14ac:dyDescent="0.2"/>
    <row r="2224" s="19" customFormat="1" ht="13.35" customHeight="1" x14ac:dyDescent="0.2"/>
    <row r="2225" s="19" customFormat="1" ht="13.35" customHeight="1" x14ac:dyDescent="0.2"/>
    <row r="2226" s="19" customFormat="1" ht="13.35" customHeight="1" x14ac:dyDescent="0.2"/>
    <row r="2227" s="19" customFormat="1" ht="13.35" customHeight="1" x14ac:dyDescent="0.2"/>
    <row r="2228" s="19" customFormat="1" ht="13.35" customHeight="1" x14ac:dyDescent="0.2"/>
    <row r="2229" s="19" customFormat="1" ht="13.35" customHeight="1" x14ac:dyDescent="0.2"/>
    <row r="2230" s="19" customFormat="1" ht="13.35" customHeight="1" x14ac:dyDescent="0.2"/>
    <row r="2231" s="19" customFormat="1" ht="13.35" customHeight="1" x14ac:dyDescent="0.2"/>
    <row r="2232" s="19" customFormat="1" ht="13.35" customHeight="1" x14ac:dyDescent="0.2"/>
    <row r="2233" s="19" customFormat="1" ht="13.35" customHeight="1" x14ac:dyDescent="0.2"/>
    <row r="2234" s="19" customFormat="1" ht="13.35" customHeight="1" x14ac:dyDescent="0.2"/>
    <row r="2235" s="19" customFormat="1" ht="13.35" customHeight="1" x14ac:dyDescent="0.2"/>
    <row r="2236" s="19" customFormat="1" ht="13.35" customHeight="1" x14ac:dyDescent="0.2"/>
    <row r="2237" s="19" customFormat="1" ht="13.35" customHeight="1" x14ac:dyDescent="0.2"/>
    <row r="2238" s="19" customFormat="1" ht="13.35" customHeight="1" x14ac:dyDescent="0.2"/>
    <row r="2239" s="19" customFormat="1" ht="13.35" customHeight="1" x14ac:dyDescent="0.2"/>
    <row r="2240" s="19" customFormat="1" ht="13.35" customHeight="1" x14ac:dyDescent="0.2"/>
    <row r="2241" s="19" customFormat="1" ht="13.35" customHeight="1" x14ac:dyDescent="0.2"/>
    <row r="2242" s="19" customFormat="1" ht="13.35" customHeight="1" x14ac:dyDescent="0.2"/>
    <row r="2243" s="19" customFormat="1" ht="13.35" customHeight="1" x14ac:dyDescent="0.2"/>
    <row r="2244" s="19" customFormat="1" ht="13.35" customHeight="1" x14ac:dyDescent="0.2"/>
    <row r="2245" s="19" customFormat="1" ht="13.35" customHeight="1" x14ac:dyDescent="0.2"/>
    <row r="2246" s="19" customFormat="1" ht="13.35" customHeight="1" x14ac:dyDescent="0.2"/>
    <row r="2247" s="19" customFormat="1" ht="13.35" customHeight="1" x14ac:dyDescent="0.2"/>
    <row r="2248" s="19" customFormat="1" ht="13.35" customHeight="1" x14ac:dyDescent="0.2"/>
    <row r="2249" s="19" customFormat="1" ht="13.35" customHeight="1" x14ac:dyDescent="0.2"/>
    <row r="2250" s="19" customFormat="1" ht="13.35" customHeight="1" x14ac:dyDescent="0.2"/>
    <row r="2251" s="19" customFormat="1" ht="13.35" customHeight="1" x14ac:dyDescent="0.2"/>
    <row r="2252" s="19" customFormat="1" ht="13.35" customHeight="1" x14ac:dyDescent="0.2"/>
    <row r="2253" s="19" customFormat="1" ht="13.35" customHeight="1" x14ac:dyDescent="0.2"/>
    <row r="2254" s="19" customFormat="1" ht="13.35" customHeight="1" x14ac:dyDescent="0.2"/>
    <row r="2255" s="19" customFormat="1" ht="13.35" customHeight="1" x14ac:dyDescent="0.2"/>
    <row r="2256" s="19" customFormat="1" ht="13.35" customHeight="1" x14ac:dyDescent="0.2"/>
    <row r="2257" s="19" customFormat="1" ht="13.35" customHeight="1" x14ac:dyDescent="0.2"/>
    <row r="2258" s="19" customFormat="1" ht="13.35" customHeight="1" x14ac:dyDescent="0.2"/>
    <row r="2259" s="19" customFormat="1" ht="13.35" customHeight="1" x14ac:dyDescent="0.2"/>
    <row r="2260" s="19" customFormat="1" ht="13.35" customHeight="1" x14ac:dyDescent="0.2"/>
    <row r="2261" s="19" customFormat="1" ht="13.35" customHeight="1" x14ac:dyDescent="0.2"/>
    <row r="2262" s="19" customFormat="1" ht="13.35" customHeight="1" x14ac:dyDescent="0.2"/>
    <row r="2263" s="19" customFormat="1" ht="13.35" customHeight="1" x14ac:dyDescent="0.2"/>
    <row r="2264" s="19" customFormat="1" ht="13.35" customHeight="1" x14ac:dyDescent="0.2"/>
    <row r="2265" s="19" customFormat="1" ht="13.35" customHeight="1" x14ac:dyDescent="0.2"/>
    <row r="2266" s="19" customFormat="1" ht="13.35" customHeight="1" x14ac:dyDescent="0.2"/>
    <row r="2267" s="19" customFormat="1" ht="13.35" customHeight="1" x14ac:dyDescent="0.2"/>
    <row r="2268" s="19" customFormat="1" ht="13.35" customHeight="1" x14ac:dyDescent="0.2"/>
    <row r="2269" s="19" customFormat="1" ht="13.35" customHeight="1" x14ac:dyDescent="0.2"/>
    <row r="2270" s="19" customFormat="1" ht="13.35" customHeight="1" x14ac:dyDescent="0.2"/>
    <row r="2271" s="19" customFormat="1" ht="13.35" customHeight="1" x14ac:dyDescent="0.2"/>
    <row r="2272" s="19" customFormat="1" ht="13.35" customHeight="1" x14ac:dyDescent="0.2"/>
    <row r="2273" s="19" customFormat="1" ht="13.35" customHeight="1" x14ac:dyDescent="0.2"/>
    <row r="2274" s="19" customFormat="1" ht="13.35" customHeight="1" x14ac:dyDescent="0.2"/>
    <row r="2275" s="19" customFormat="1" ht="13.35" customHeight="1" x14ac:dyDescent="0.2"/>
    <row r="2276" s="19" customFormat="1" ht="13.35" customHeight="1" x14ac:dyDescent="0.2"/>
    <row r="2277" s="19" customFormat="1" ht="13.35" customHeight="1" x14ac:dyDescent="0.2"/>
    <row r="2278" s="19" customFormat="1" ht="13.35" customHeight="1" x14ac:dyDescent="0.2"/>
    <row r="2279" s="19" customFormat="1" ht="13.35" customHeight="1" x14ac:dyDescent="0.2"/>
    <row r="2280" s="19" customFormat="1" ht="13.35" customHeight="1" x14ac:dyDescent="0.2"/>
    <row r="2281" s="19" customFormat="1" ht="13.35" customHeight="1" x14ac:dyDescent="0.2"/>
    <row r="2282" s="19" customFormat="1" ht="13.35" customHeight="1" x14ac:dyDescent="0.2"/>
    <row r="2283" s="19" customFormat="1" ht="13.35" customHeight="1" x14ac:dyDescent="0.2"/>
    <row r="2284" s="19" customFormat="1" ht="13.35" customHeight="1" x14ac:dyDescent="0.2"/>
    <row r="2285" s="19" customFormat="1" ht="13.35" customHeight="1" x14ac:dyDescent="0.2"/>
    <row r="2286" s="19" customFormat="1" ht="13.35" customHeight="1" x14ac:dyDescent="0.2"/>
    <row r="2287" s="19" customFormat="1" ht="13.35" customHeight="1" x14ac:dyDescent="0.2"/>
    <row r="2288" s="19" customFormat="1" ht="13.35" customHeight="1" x14ac:dyDescent="0.2"/>
    <row r="2289" s="19" customFormat="1" ht="13.35" customHeight="1" x14ac:dyDescent="0.2"/>
    <row r="2290" s="19" customFormat="1" ht="13.35" customHeight="1" x14ac:dyDescent="0.2"/>
    <row r="2291" s="19" customFormat="1" ht="13.35" customHeight="1" x14ac:dyDescent="0.2"/>
    <row r="2292" s="19" customFormat="1" ht="13.35" customHeight="1" x14ac:dyDescent="0.2"/>
    <row r="2293" s="19" customFormat="1" ht="13.35" customHeight="1" x14ac:dyDescent="0.2"/>
    <row r="2294" s="19" customFormat="1" ht="13.35" customHeight="1" x14ac:dyDescent="0.2"/>
    <row r="2295" s="19" customFormat="1" ht="13.35" customHeight="1" x14ac:dyDescent="0.2"/>
    <row r="2296" s="19" customFormat="1" ht="13.35" customHeight="1" x14ac:dyDescent="0.2"/>
    <row r="2297" s="19" customFormat="1" ht="13.35" customHeight="1" x14ac:dyDescent="0.2"/>
    <row r="2298" s="19" customFormat="1" ht="13.35" customHeight="1" x14ac:dyDescent="0.2"/>
    <row r="2299" s="19" customFormat="1" ht="13.35" customHeight="1" x14ac:dyDescent="0.2"/>
    <row r="2300" s="19" customFormat="1" ht="13.35" customHeight="1" x14ac:dyDescent="0.2"/>
    <row r="2301" s="19" customFormat="1" ht="13.35" customHeight="1" x14ac:dyDescent="0.2"/>
    <row r="2302" s="19" customFormat="1" ht="13.35" customHeight="1" x14ac:dyDescent="0.2"/>
    <row r="2303" s="19" customFormat="1" ht="13.35" customHeight="1" x14ac:dyDescent="0.2"/>
    <row r="2304" s="19" customFormat="1" ht="13.35" customHeight="1" x14ac:dyDescent="0.2"/>
    <row r="2305" s="19" customFormat="1" ht="13.35" customHeight="1" x14ac:dyDescent="0.2"/>
    <row r="2306" s="19" customFormat="1" ht="13.35" customHeight="1" x14ac:dyDescent="0.2"/>
    <row r="2307" s="19" customFormat="1" ht="13.35" customHeight="1" x14ac:dyDescent="0.2"/>
    <row r="2308" s="19" customFormat="1" ht="13.35" customHeight="1" x14ac:dyDescent="0.2"/>
    <row r="2309" s="19" customFormat="1" ht="13.35" customHeight="1" x14ac:dyDescent="0.2"/>
    <row r="2310" s="19" customFormat="1" ht="13.35" customHeight="1" x14ac:dyDescent="0.2"/>
    <row r="2311" s="19" customFormat="1" ht="13.35" customHeight="1" x14ac:dyDescent="0.2"/>
    <row r="2312" s="19" customFormat="1" ht="13.35" customHeight="1" x14ac:dyDescent="0.2"/>
    <row r="2313" s="19" customFormat="1" ht="13.35" customHeight="1" x14ac:dyDescent="0.2"/>
    <row r="2314" s="19" customFormat="1" ht="13.35" customHeight="1" x14ac:dyDescent="0.2"/>
    <row r="2315" s="19" customFormat="1" ht="13.35" customHeight="1" x14ac:dyDescent="0.2"/>
    <row r="2316" s="19" customFormat="1" ht="13.35" customHeight="1" x14ac:dyDescent="0.2"/>
    <row r="2317" s="19" customFormat="1" ht="13.35" customHeight="1" x14ac:dyDescent="0.2"/>
    <row r="2318" s="19" customFormat="1" ht="13.35" customHeight="1" x14ac:dyDescent="0.2"/>
    <row r="2319" s="19" customFormat="1" ht="13.35" customHeight="1" x14ac:dyDescent="0.2"/>
    <row r="2320" s="19" customFormat="1" ht="13.35" customHeight="1" x14ac:dyDescent="0.2"/>
    <row r="2321" s="19" customFormat="1" ht="13.35" customHeight="1" x14ac:dyDescent="0.2"/>
    <row r="2322" s="19" customFormat="1" ht="13.35" customHeight="1" x14ac:dyDescent="0.2"/>
    <row r="2323" s="19" customFormat="1" ht="13.35" customHeight="1" x14ac:dyDescent="0.2"/>
    <row r="2324" s="19" customFormat="1" ht="13.35" customHeight="1" x14ac:dyDescent="0.2"/>
    <row r="2325" s="19" customFormat="1" ht="13.35" customHeight="1" x14ac:dyDescent="0.2"/>
    <row r="2326" s="19" customFormat="1" ht="13.35" customHeight="1" x14ac:dyDescent="0.2"/>
    <row r="2327" s="19" customFormat="1" ht="13.35" customHeight="1" x14ac:dyDescent="0.2"/>
    <row r="2328" s="19" customFormat="1" ht="13.35" customHeight="1" x14ac:dyDescent="0.2"/>
    <row r="2329" s="19" customFormat="1" ht="13.35" customHeight="1" x14ac:dyDescent="0.2"/>
    <row r="2330" s="19" customFormat="1" ht="13.35" customHeight="1" x14ac:dyDescent="0.2"/>
    <row r="2331" s="19" customFormat="1" ht="13.35" customHeight="1" x14ac:dyDescent="0.2"/>
    <row r="2332" s="19" customFormat="1" ht="13.35" customHeight="1" x14ac:dyDescent="0.2"/>
    <row r="2333" s="19" customFormat="1" ht="13.35" customHeight="1" x14ac:dyDescent="0.2"/>
    <row r="2334" s="19" customFormat="1" ht="13.35" customHeight="1" x14ac:dyDescent="0.2"/>
    <row r="2335" s="19" customFormat="1" ht="13.35" customHeight="1" x14ac:dyDescent="0.2"/>
    <row r="2336" s="19" customFormat="1" ht="13.35" customHeight="1" x14ac:dyDescent="0.2"/>
    <row r="2337" s="19" customFormat="1" ht="13.35" customHeight="1" x14ac:dyDescent="0.2"/>
    <row r="2338" s="19" customFormat="1" ht="13.35" customHeight="1" x14ac:dyDescent="0.2"/>
    <row r="2339" s="19" customFormat="1" ht="13.35" customHeight="1" x14ac:dyDescent="0.2"/>
    <row r="2340" s="19" customFormat="1" ht="13.35" customHeight="1" x14ac:dyDescent="0.2"/>
    <row r="2341" s="19" customFormat="1" ht="13.35" customHeight="1" x14ac:dyDescent="0.2"/>
    <row r="2342" s="19" customFormat="1" ht="13.35" customHeight="1" x14ac:dyDescent="0.2"/>
    <row r="2343" s="19" customFormat="1" ht="13.35" customHeight="1" x14ac:dyDescent="0.2"/>
    <row r="2344" s="19" customFormat="1" ht="13.35" customHeight="1" x14ac:dyDescent="0.2"/>
    <row r="2345" s="19" customFormat="1" ht="13.35" customHeight="1" x14ac:dyDescent="0.2"/>
    <row r="2346" s="19" customFormat="1" ht="13.35" customHeight="1" x14ac:dyDescent="0.2"/>
    <row r="2347" s="19" customFormat="1" ht="13.35" customHeight="1" x14ac:dyDescent="0.2"/>
    <row r="2348" s="19" customFormat="1" ht="13.35" customHeight="1" x14ac:dyDescent="0.2"/>
    <row r="2349" s="19" customFormat="1" ht="13.35" customHeight="1" x14ac:dyDescent="0.2"/>
    <row r="2350" s="19" customFormat="1" ht="13.35" customHeight="1" x14ac:dyDescent="0.2"/>
    <row r="2351" s="19" customFormat="1" ht="13.35" customHeight="1" x14ac:dyDescent="0.2"/>
    <row r="2352" s="19" customFormat="1" ht="13.35" customHeight="1" x14ac:dyDescent="0.2"/>
    <row r="2353" s="19" customFormat="1" ht="13.35" customHeight="1" x14ac:dyDescent="0.2"/>
    <row r="2354" s="19" customFormat="1" ht="13.35" customHeight="1" x14ac:dyDescent="0.2"/>
    <row r="2355" s="19" customFormat="1" ht="13.35" customHeight="1" x14ac:dyDescent="0.2"/>
    <row r="2356" s="19" customFormat="1" ht="13.35" customHeight="1" x14ac:dyDescent="0.2"/>
    <row r="2357" s="19" customFormat="1" ht="13.35" customHeight="1" x14ac:dyDescent="0.2"/>
    <row r="2358" s="19" customFormat="1" ht="13.35" customHeight="1" x14ac:dyDescent="0.2"/>
    <row r="2359" s="19" customFormat="1" ht="13.35" customHeight="1" x14ac:dyDescent="0.2"/>
    <row r="2360" s="19" customFormat="1" ht="13.35" customHeight="1" x14ac:dyDescent="0.2"/>
    <row r="2361" s="19" customFormat="1" ht="13.35" customHeight="1" x14ac:dyDescent="0.2"/>
    <row r="2362" s="19" customFormat="1" ht="13.35" customHeight="1" x14ac:dyDescent="0.2"/>
    <row r="2363" s="19" customFormat="1" ht="13.35" customHeight="1" x14ac:dyDescent="0.2"/>
    <row r="2364" s="19" customFormat="1" ht="13.35" customHeight="1" x14ac:dyDescent="0.2"/>
    <row r="2365" s="19" customFormat="1" ht="13.35" customHeight="1" x14ac:dyDescent="0.2"/>
    <row r="2366" s="19" customFormat="1" ht="13.35" customHeight="1" x14ac:dyDescent="0.2"/>
    <row r="2367" s="19" customFormat="1" ht="13.35" customHeight="1" x14ac:dyDescent="0.2"/>
    <row r="2368" s="19" customFormat="1" ht="13.35" customHeight="1" x14ac:dyDescent="0.2"/>
    <row r="2369" s="19" customFormat="1" ht="13.35" customHeight="1" x14ac:dyDescent="0.2"/>
    <row r="2370" s="19" customFormat="1" ht="13.35" customHeight="1" x14ac:dyDescent="0.2"/>
    <row r="2371" s="19" customFormat="1" ht="13.35" customHeight="1" x14ac:dyDescent="0.2"/>
    <row r="2372" s="19" customFormat="1" ht="13.35" customHeight="1" x14ac:dyDescent="0.2"/>
    <row r="2373" s="19" customFormat="1" ht="13.35" customHeight="1" x14ac:dyDescent="0.2"/>
    <row r="2374" s="19" customFormat="1" ht="13.35" customHeight="1" x14ac:dyDescent="0.2"/>
    <row r="2375" s="19" customFormat="1" ht="13.35" customHeight="1" x14ac:dyDescent="0.2"/>
    <row r="2376" s="19" customFormat="1" ht="13.35" customHeight="1" x14ac:dyDescent="0.2"/>
    <row r="2377" s="19" customFormat="1" ht="13.35" customHeight="1" x14ac:dyDescent="0.2"/>
    <row r="2378" s="19" customFormat="1" ht="13.35" customHeight="1" x14ac:dyDescent="0.2"/>
    <row r="2379" s="19" customFormat="1" ht="13.35" customHeight="1" x14ac:dyDescent="0.2"/>
    <row r="2380" s="19" customFormat="1" ht="13.35" customHeight="1" x14ac:dyDescent="0.2"/>
    <row r="2381" s="19" customFormat="1" ht="13.35" customHeight="1" x14ac:dyDescent="0.2"/>
    <row r="2382" s="19" customFormat="1" ht="13.35" customHeight="1" x14ac:dyDescent="0.2"/>
    <row r="2383" s="19" customFormat="1" ht="13.35" customHeight="1" x14ac:dyDescent="0.2"/>
    <row r="2384" s="19" customFormat="1" ht="13.35" customHeight="1" x14ac:dyDescent="0.2"/>
    <row r="2385" s="19" customFormat="1" ht="13.35" customHeight="1" x14ac:dyDescent="0.2"/>
    <row r="2386" s="19" customFormat="1" ht="13.35" customHeight="1" x14ac:dyDescent="0.2"/>
    <row r="2387" s="19" customFormat="1" ht="13.35" customHeight="1" x14ac:dyDescent="0.2"/>
    <row r="2388" s="19" customFormat="1" ht="13.35" customHeight="1" x14ac:dyDescent="0.2"/>
    <row r="2389" s="19" customFormat="1" ht="13.35" customHeight="1" x14ac:dyDescent="0.2"/>
    <row r="2390" s="19" customFormat="1" ht="13.35" customHeight="1" x14ac:dyDescent="0.2"/>
    <row r="2391" s="19" customFormat="1" ht="13.35" customHeight="1" x14ac:dyDescent="0.2"/>
    <row r="2392" s="19" customFormat="1" ht="13.35" customHeight="1" x14ac:dyDescent="0.2"/>
    <row r="2393" s="19" customFormat="1" ht="13.35" customHeight="1" x14ac:dyDescent="0.2"/>
    <row r="2394" s="19" customFormat="1" ht="13.35" customHeight="1" x14ac:dyDescent="0.2"/>
    <row r="2395" s="19" customFormat="1" ht="13.35" customHeight="1" x14ac:dyDescent="0.2"/>
    <row r="2396" s="19" customFormat="1" ht="13.35" customHeight="1" x14ac:dyDescent="0.2"/>
    <row r="2397" s="19" customFormat="1" ht="13.35" customHeight="1" x14ac:dyDescent="0.2"/>
    <row r="2398" s="19" customFormat="1" ht="13.35" customHeight="1" x14ac:dyDescent="0.2"/>
    <row r="2399" s="19" customFormat="1" ht="13.35" customHeight="1" x14ac:dyDescent="0.2"/>
    <row r="2400" s="19" customFormat="1" ht="13.35" customHeight="1" x14ac:dyDescent="0.2"/>
    <row r="2401" s="19" customFormat="1" ht="13.35" customHeight="1" x14ac:dyDescent="0.2"/>
    <row r="2402" s="19" customFormat="1" ht="13.35" customHeight="1" x14ac:dyDescent="0.2"/>
    <row r="2403" s="19" customFormat="1" ht="13.35" customHeight="1" x14ac:dyDescent="0.2"/>
    <row r="2404" s="19" customFormat="1" ht="13.35" customHeight="1" x14ac:dyDescent="0.2"/>
    <row r="2405" s="19" customFormat="1" ht="13.35" customHeight="1" x14ac:dyDescent="0.2"/>
    <row r="2406" s="19" customFormat="1" ht="13.35" customHeight="1" x14ac:dyDescent="0.2"/>
    <row r="2407" s="19" customFormat="1" ht="13.35" customHeight="1" x14ac:dyDescent="0.2"/>
    <row r="2408" s="19" customFormat="1" ht="13.35" customHeight="1" x14ac:dyDescent="0.2"/>
    <row r="2409" s="19" customFormat="1" ht="13.35" customHeight="1" x14ac:dyDescent="0.2"/>
    <row r="2410" s="19" customFormat="1" ht="13.35" customHeight="1" x14ac:dyDescent="0.2"/>
    <row r="2411" s="19" customFormat="1" ht="13.35" customHeight="1" x14ac:dyDescent="0.2"/>
    <row r="2412" s="19" customFormat="1" ht="13.35" customHeight="1" x14ac:dyDescent="0.2"/>
    <row r="2413" s="19" customFormat="1" ht="13.35" customHeight="1" x14ac:dyDescent="0.2"/>
    <row r="2414" s="19" customFormat="1" ht="13.35" customHeight="1" x14ac:dyDescent="0.2"/>
    <row r="2415" s="19" customFormat="1" ht="13.35" customHeight="1" x14ac:dyDescent="0.2"/>
    <row r="2416" s="19" customFormat="1" ht="13.35" customHeight="1" x14ac:dyDescent="0.2"/>
    <row r="2417" s="19" customFormat="1" ht="13.35" customHeight="1" x14ac:dyDescent="0.2"/>
    <row r="2418" s="19" customFormat="1" ht="13.35" customHeight="1" x14ac:dyDescent="0.2"/>
    <row r="2419" s="19" customFormat="1" ht="13.35" customHeight="1" x14ac:dyDescent="0.2"/>
    <row r="2420" s="19" customFormat="1" ht="13.35" customHeight="1" x14ac:dyDescent="0.2"/>
    <row r="2421" s="19" customFormat="1" ht="13.35" customHeight="1" x14ac:dyDescent="0.2"/>
    <row r="2422" s="19" customFormat="1" ht="13.35" customHeight="1" x14ac:dyDescent="0.2"/>
    <row r="2423" s="19" customFormat="1" ht="13.35" customHeight="1" x14ac:dyDescent="0.2"/>
    <row r="2424" s="19" customFormat="1" ht="13.35" customHeight="1" x14ac:dyDescent="0.2"/>
    <row r="2425" s="19" customFormat="1" ht="13.35" customHeight="1" x14ac:dyDescent="0.2"/>
    <row r="2426" s="19" customFormat="1" ht="13.35" customHeight="1" x14ac:dyDescent="0.2"/>
    <row r="2427" s="19" customFormat="1" ht="13.35" customHeight="1" x14ac:dyDescent="0.2"/>
    <row r="2428" s="19" customFormat="1" ht="13.35" customHeight="1" x14ac:dyDescent="0.2"/>
    <row r="2429" s="19" customFormat="1" ht="13.35" customHeight="1" x14ac:dyDescent="0.2"/>
    <row r="2430" s="19" customFormat="1" ht="13.35" customHeight="1" x14ac:dyDescent="0.2"/>
    <row r="2431" s="19" customFormat="1" ht="13.35" customHeight="1" x14ac:dyDescent="0.2"/>
    <row r="2432" s="19" customFormat="1" ht="13.35" customHeight="1" x14ac:dyDescent="0.2"/>
    <row r="2433" s="19" customFormat="1" ht="13.35" customHeight="1" x14ac:dyDescent="0.2"/>
    <row r="2434" s="19" customFormat="1" ht="13.35" customHeight="1" x14ac:dyDescent="0.2"/>
    <row r="2435" s="19" customFormat="1" ht="13.35" customHeight="1" x14ac:dyDescent="0.2"/>
    <row r="2436" s="19" customFormat="1" ht="13.35" customHeight="1" x14ac:dyDescent="0.2"/>
    <row r="2437" s="19" customFormat="1" ht="13.35" customHeight="1" x14ac:dyDescent="0.2"/>
    <row r="2438" s="19" customFormat="1" ht="13.35" customHeight="1" x14ac:dyDescent="0.2"/>
    <row r="2439" s="19" customFormat="1" ht="13.35" customHeight="1" x14ac:dyDescent="0.2"/>
    <row r="2440" s="19" customFormat="1" ht="13.35" customHeight="1" x14ac:dyDescent="0.2"/>
    <row r="2441" s="19" customFormat="1" ht="13.35" customHeight="1" x14ac:dyDescent="0.2"/>
    <row r="2442" s="19" customFormat="1" ht="13.35" customHeight="1" x14ac:dyDescent="0.2"/>
    <row r="2443" s="19" customFormat="1" ht="13.35" customHeight="1" x14ac:dyDescent="0.2"/>
    <row r="2444" s="19" customFormat="1" ht="13.35" customHeight="1" x14ac:dyDescent="0.2"/>
    <row r="2445" s="19" customFormat="1" ht="13.35" customHeight="1" x14ac:dyDescent="0.2"/>
    <row r="2446" s="19" customFormat="1" ht="13.35" customHeight="1" x14ac:dyDescent="0.2"/>
    <row r="2447" s="19" customFormat="1" ht="13.35" customHeight="1" x14ac:dyDescent="0.2"/>
    <row r="2448" s="19" customFormat="1" ht="13.35" customHeight="1" x14ac:dyDescent="0.2"/>
    <row r="2449" s="19" customFormat="1" ht="13.35" customHeight="1" x14ac:dyDescent="0.2"/>
    <row r="2450" s="19" customFormat="1" ht="13.35" customHeight="1" x14ac:dyDescent="0.2"/>
    <row r="2451" s="19" customFormat="1" ht="13.35" customHeight="1" x14ac:dyDescent="0.2"/>
    <row r="2452" s="19" customFormat="1" ht="13.35" customHeight="1" x14ac:dyDescent="0.2"/>
    <row r="2453" s="19" customFormat="1" ht="13.35" customHeight="1" x14ac:dyDescent="0.2"/>
    <row r="2454" s="19" customFormat="1" ht="13.35" customHeight="1" x14ac:dyDescent="0.2"/>
    <row r="2455" s="19" customFormat="1" ht="13.35" customHeight="1" x14ac:dyDescent="0.2"/>
    <row r="2456" s="19" customFormat="1" ht="13.35" customHeight="1" x14ac:dyDescent="0.2"/>
    <row r="2457" s="19" customFormat="1" ht="13.35" customHeight="1" x14ac:dyDescent="0.2"/>
    <row r="2458" s="19" customFormat="1" ht="13.35" customHeight="1" x14ac:dyDescent="0.2"/>
    <row r="2459" s="19" customFormat="1" ht="13.35" customHeight="1" x14ac:dyDescent="0.2"/>
    <row r="2460" s="19" customFormat="1" ht="13.35" customHeight="1" x14ac:dyDescent="0.2"/>
    <row r="2461" s="19" customFormat="1" ht="13.35" customHeight="1" x14ac:dyDescent="0.2"/>
    <row r="2462" s="19" customFormat="1" ht="13.35" customHeight="1" x14ac:dyDescent="0.2"/>
    <row r="2463" s="19" customFormat="1" ht="13.35" customHeight="1" x14ac:dyDescent="0.2"/>
    <row r="2464" s="19" customFormat="1" ht="13.35" customHeight="1" x14ac:dyDescent="0.2"/>
    <row r="2465" s="19" customFormat="1" ht="13.35" customHeight="1" x14ac:dyDescent="0.2"/>
    <row r="2466" s="19" customFormat="1" ht="13.35" customHeight="1" x14ac:dyDescent="0.2"/>
    <row r="2467" s="19" customFormat="1" ht="13.35" customHeight="1" x14ac:dyDescent="0.2"/>
    <row r="2468" s="19" customFormat="1" ht="13.35" customHeight="1" x14ac:dyDescent="0.2"/>
    <row r="2469" s="19" customFormat="1" ht="13.35" customHeight="1" x14ac:dyDescent="0.2"/>
    <row r="2470" s="19" customFormat="1" ht="13.35" customHeight="1" x14ac:dyDescent="0.2"/>
    <row r="2471" s="19" customFormat="1" ht="13.35" customHeight="1" x14ac:dyDescent="0.2"/>
    <row r="2472" s="19" customFormat="1" ht="13.35" customHeight="1" x14ac:dyDescent="0.2"/>
    <row r="2473" s="19" customFormat="1" ht="13.35" customHeight="1" x14ac:dyDescent="0.2"/>
    <row r="2474" s="19" customFormat="1" ht="13.35" customHeight="1" x14ac:dyDescent="0.2"/>
    <row r="2475" s="19" customFormat="1" ht="13.35" customHeight="1" x14ac:dyDescent="0.2"/>
    <row r="2476" s="19" customFormat="1" ht="13.35" customHeight="1" x14ac:dyDescent="0.2"/>
    <row r="2477" s="19" customFormat="1" ht="13.35" customHeight="1" x14ac:dyDescent="0.2"/>
    <row r="2478" s="19" customFormat="1" ht="13.35" customHeight="1" x14ac:dyDescent="0.2"/>
    <row r="2479" s="19" customFormat="1" ht="13.35" customHeight="1" x14ac:dyDescent="0.2"/>
    <row r="2480" s="19" customFormat="1" ht="13.35" customHeight="1" x14ac:dyDescent="0.2"/>
    <row r="2481" s="19" customFormat="1" ht="13.35" customHeight="1" x14ac:dyDescent="0.2"/>
    <row r="2482" s="19" customFormat="1" ht="13.35" customHeight="1" x14ac:dyDescent="0.2"/>
    <row r="2483" s="19" customFormat="1" ht="13.35" customHeight="1" x14ac:dyDescent="0.2"/>
    <row r="2484" s="19" customFormat="1" ht="13.35" customHeight="1" x14ac:dyDescent="0.2"/>
    <row r="2485" s="19" customFormat="1" ht="13.35" customHeight="1" x14ac:dyDescent="0.2"/>
    <row r="2486" s="19" customFormat="1" ht="13.35" customHeight="1" x14ac:dyDescent="0.2"/>
    <row r="2487" s="19" customFormat="1" ht="13.35" customHeight="1" x14ac:dyDescent="0.2"/>
    <row r="2488" s="19" customFormat="1" ht="13.35" customHeight="1" x14ac:dyDescent="0.2"/>
    <row r="2489" s="19" customFormat="1" ht="13.35" customHeight="1" x14ac:dyDescent="0.2"/>
    <row r="2490" s="19" customFormat="1" ht="13.35" customHeight="1" x14ac:dyDescent="0.2"/>
    <row r="2491" s="19" customFormat="1" ht="13.35" customHeight="1" x14ac:dyDescent="0.2"/>
    <row r="2492" s="19" customFormat="1" ht="13.35" customHeight="1" x14ac:dyDescent="0.2"/>
    <row r="2493" s="19" customFormat="1" ht="13.35" customHeight="1" x14ac:dyDescent="0.2"/>
    <row r="2494" s="19" customFormat="1" ht="13.35" customHeight="1" x14ac:dyDescent="0.2"/>
    <row r="2495" s="19" customFormat="1" ht="13.35" customHeight="1" x14ac:dyDescent="0.2"/>
    <row r="2496" s="19" customFormat="1" ht="13.35" customHeight="1" x14ac:dyDescent="0.2"/>
    <row r="2497" s="19" customFormat="1" ht="13.35" customHeight="1" x14ac:dyDescent="0.2"/>
    <row r="2498" s="19" customFormat="1" ht="13.35" customHeight="1" x14ac:dyDescent="0.2"/>
    <row r="2499" s="19" customFormat="1" ht="13.35" customHeight="1" x14ac:dyDescent="0.2"/>
    <row r="2500" s="19" customFormat="1" ht="13.35" customHeight="1" x14ac:dyDescent="0.2"/>
    <row r="2501" s="19" customFormat="1" ht="13.35" customHeight="1" x14ac:dyDescent="0.2"/>
    <row r="2502" s="19" customFormat="1" ht="13.35" customHeight="1" x14ac:dyDescent="0.2"/>
    <row r="2503" s="19" customFormat="1" ht="13.35" customHeight="1" x14ac:dyDescent="0.2"/>
    <row r="2504" s="19" customFormat="1" ht="13.35" customHeight="1" x14ac:dyDescent="0.2"/>
    <row r="2505" s="19" customFormat="1" ht="13.35" customHeight="1" x14ac:dyDescent="0.2"/>
    <row r="2506" s="19" customFormat="1" ht="13.35" customHeight="1" x14ac:dyDescent="0.2"/>
    <row r="2507" s="19" customFormat="1" ht="13.35" customHeight="1" x14ac:dyDescent="0.2"/>
    <row r="2508" s="19" customFormat="1" ht="13.35" customHeight="1" x14ac:dyDescent="0.2"/>
    <row r="2509" s="19" customFormat="1" ht="13.35" customHeight="1" x14ac:dyDescent="0.2"/>
    <row r="2510" s="19" customFormat="1" ht="13.35" customHeight="1" x14ac:dyDescent="0.2"/>
    <row r="2511" s="19" customFormat="1" ht="13.35" customHeight="1" x14ac:dyDescent="0.2"/>
    <row r="2512" s="19" customFormat="1" ht="13.35" customHeight="1" x14ac:dyDescent="0.2"/>
    <row r="2513" s="19" customFormat="1" ht="13.35" customHeight="1" x14ac:dyDescent="0.2"/>
    <row r="2514" s="19" customFormat="1" ht="13.35" customHeight="1" x14ac:dyDescent="0.2"/>
    <row r="2515" s="19" customFormat="1" ht="13.35" customHeight="1" x14ac:dyDescent="0.2"/>
    <row r="2516" s="19" customFormat="1" ht="13.35" customHeight="1" x14ac:dyDescent="0.2"/>
    <row r="2517" s="19" customFormat="1" ht="13.35" customHeight="1" x14ac:dyDescent="0.2"/>
    <row r="2518" s="19" customFormat="1" ht="13.35" customHeight="1" x14ac:dyDescent="0.2"/>
    <row r="2519" s="19" customFormat="1" ht="13.35" customHeight="1" x14ac:dyDescent="0.2"/>
    <row r="2520" s="19" customFormat="1" ht="13.35" customHeight="1" x14ac:dyDescent="0.2"/>
    <row r="2521" s="19" customFormat="1" ht="13.35" customHeight="1" x14ac:dyDescent="0.2"/>
    <row r="2522" s="19" customFormat="1" ht="13.35" customHeight="1" x14ac:dyDescent="0.2"/>
    <row r="2523" s="19" customFormat="1" ht="13.35" customHeight="1" x14ac:dyDescent="0.2"/>
    <row r="2524" s="19" customFormat="1" ht="13.35" customHeight="1" x14ac:dyDescent="0.2"/>
    <row r="2525" s="19" customFormat="1" ht="13.35" customHeight="1" x14ac:dyDescent="0.2"/>
    <row r="2526" s="19" customFormat="1" ht="13.35" customHeight="1" x14ac:dyDescent="0.2"/>
    <row r="2527" s="19" customFormat="1" ht="13.35" customHeight="1" x14ac:dyDescent="0.2"/>
    <row r="2528" s="19" customFormat="1" ht="13.35" customHeight="1" x14ac:dyDescent="0.2"/>
    <row r="2529" s="19" customFormat="1" ht="13.35" customHeight="1" x14ac:dyDescent="0.2"/>
    <row r="2530" s="19" customFormat="1" ht="13.35" customHeight="1" x14ac:dyDescent="0.2"/>
    <row r="2531" s="19" customFormat="1" ht="13.35" customHeight="1" x14ac:dyDescent="0.2"/>
    <row r="2532" s="19" customFormat="1" ht="13.35" customHeight="1" x14ac:dyDescent="0.2"/>
    <row r="2533" s="19" customFormat="1" ht="13.35" customHeight="1" x14ac:dyDescent="0.2"/>
    <row r="2534" s="19" customFormat="1" ht="13.35" customHeight="1" x14ac:dyDescent="0.2"/>
    <row r="2535" s="19" customFormat="1" ht="13.35" customHeight="1" x14ac:dyDescent="0.2"/>
    <row r="2536" s="19" customFormat="1" ht="13.35" customHeight="1" x14ac:dyDescent="0.2"/>
    <row r="2537" s="19" customFormat="1" ht="13.35" customHeight="1" x14ac:dyDescent="0.2"/>
    <row r="2538" s="19" customFormat="1" ht="13.35" customHeight="1" x14ac:dyDescent="0.2"/>
    <row r="2539" s="19" customFormat="1" ht="13.35" customHeight="1" x14ac:dyDescent="0.2"/>
    <row r="2540" s="19" customFormat="1" ht="13.35" customHeight="1" x14ac:dyDescent="0.2"/>
    <row r="2541" s="19" customFormat="1" ht="13.35" customHeight="1" x14ac:dyDescent="0.2"/>
    <row r="2542" s="19" customFormat="1" ht="13.35" customHeight="1" x14ac:dyDescent="0.2"/>
    <row r="2543" s="19" customFormat="1" ht="13.35" customHeight="1" x14ac:dyDescent="0.2"/>
    <row r="2544" s="19" customFormat="1" ht="13.35" customHeight="1" x14ac:dyDescent="0.2"/>
    <row r="2545" s="19" customFormat="1" ht="13.35" customHeight="1" x14ac:dyDescent="0.2"/>
    <row r="2546" s="19" customFormat="1" ht="13.35" customHeight="1" x14ac:dyDescent="0.2"/>
    <row r="2547" s="19" customFormat="1" ht="13.35" customHeight="1" x14ac:dyDescent="0.2"/>
    <row r="2548" s="19" customFormat="1" ht="13.35" customHeight="1" x14ac:dyDescent="0.2"/>
    <row r="2549" s="19" customFormat="1" ht="13.35" customHeight="1" x14ac:dyDescent="0.2"/>
    <row r="2550" s="19" customFormat="1" ht="13.35" customHeight="1" x14ac:dyDescent="0.2"/>
    <row r="2551" s="19" customFormat="1" ht="13.35" customHeight="1" x14ac:dyDescent="0.2"/>
    <row r="2552" s="19" customFormat="1" ht="13.35" customHeight="1" x14ac:dyDescent="0.2"/>
    <row r="2553" s="19" customFormat="1" ht="13.35" customHeight="1" x14ac:dyDescent="0.2"/>
    <row r="2554" s="19" customFormat="1" ht="13.35" customHeight="1" x14ac:dyDescent="0.2"/>
    <row r="2555" s="19" customFormat="1" ht="13.35" customHeight="1" x14ac:dyDescent="0.2"/>
    <row r="2556" s="19" customFormat="1" ht="13.35" customHeight="1" x14ac:dyDescent="0.2"/>
    <row r="2557" s="19" customFormat="1" ht="13.35" customHeight="1" x14ac:dyDescent="0.2"/>
    <row r="2558" s="19" customFormat="1" ht="13.35" customHeight="1" x14ac:dyDescent="0.2"/>
    <row r="2559" s="19" customFormat="1" ht="13.35" customHeight="1" x14ac:dyDescent="0.2"/>
    <row r="2560" s="19" customFormat="1" ht="13.35" customHeight="1" x14ac:dyDescent="0.2"/>
    <row r="2561" s="19" customFormat="1" ht="13.35" customHeight="1" x14ac:dyDescent="0.2"/>
    <row r="2562" s="19" customFormat="1" ht="13.35" customHeight="1" x14ac:dyDescent="0.2"/>
    <row r="2563" s="19" customFormat="1" ht="13.35" customHeight="1" x14ac:dyDescent="0.2"/>
    <row r="2564" s="19" customFormat="1" ht="13.35" customHeight="1" x14ac:dyDescent="0.2"/>
    <row r="2565" s="19" customFormat="1" ht="13.35" customHeight="1" x14ac:dyDescent="0.2"/>
    <row r="2566" s="19" customFormat="1" ht="13.35" customHeight="1" x14ac:dyDescent="0.2"/>
    <row r="2567" s="19" customFormat="1" ht="13.35" customHeight="1" x14ac:dyDescent="0.2"/>
    <row r="2568" s="19" customFormat="1" ht="13.35" customHeight="1" x14ac:dyDescent="0.2"/>
    <row r="2569" s="19" customFormat="1" ht="13.35" customHeight="1" x14ac:dyDescent="0.2"/>
    <row r="2570" s="19" customFormat="1" ht="13.35" customHeight="1" x14ac:dyDescent="0.2"/>
    <row r="2571" s="19" customFormat="1" ht="13.35" customHeight="1" x14ac:dyDescent="0.2"/>
    <row r="2572" s="19" customFormat="1" ht="13.35" customHeight="1" x14ac:dyDescent="0.2"/>
    <row r="2573" s="19" customFormat="1" ht="13.35" customHeight="1" x14ac:dyDescent="0.2"/>
    <row r="2574" s="19" customFormat="1" ht="13.35" customHeight="1" x14ac:dyDescent="0.2"/>
    <row r="2575" s="19" customFormat="1" ht="13.35" customHeight="1" x14ac:dyDescent="0.2"/>
    <row r="2576" s="19" customFormat="1" ht="13.35" customHeight="1" x14ac:dyDescent="0.2"/>
    <row r="2577" s="19" customFormat="1" ht="13.35" customHeight="1" x14ac:dyDescent="0.2"/>
    <row r="2578" s="19" customFormat="1" ht="13.35" customHeight="1" x14ac:dyDescent="0.2"/>
    <row r="2579" s="19" customFormat="1" ht="13.35" customHeight="1" x14ac:dyDescent="0.2"/>
    <row r="2580" s="19" customFormat="1" ht="13.35" customHeight="1" x14ac:dyDescent="0.2"/>
    <row r="2581" s="19" customFormat="1" ht="13.35" customHeight="1" x14ac:dyDescent="0.2"/>
    <row r="2582" s="19" customFormat="1" ht="13.35" customHeight="1" x14ac:dyDescent="0.2"/>
    <row r="2583" s="19" customFormat="1" ht="13.35" customHeight="1" x14ac:dyDescent="0.2"/>
    <row r="2584" s="19" customFormat="1" ht="13.35" customHeight="1" x14ac:dyDescent="0.2"/>
    <row r="2585" s="19" customFormat="1" ht="13.35" customHeight="1" x14ac:dyDescent="0.2"/>
    <row r="2586" s="19" customFormat="1" ht="13.35" customHeight="1" x14ac:dyDescent="0.2"/>
    <row r="2587" s="19" customFormat="1" ht="13.35" customHeight="1" x14ac:dyDescent="0.2"/>
    <row r="2588" s="19" customFormat="1" ht="13.35" customHeight="1" x14ac:dyDescent="0.2"/>
    <row r="2589" s="19" customFormat="1" ht="13.35" customHeight="1" x14ac:dyDescent="0.2"/>
    <row r="2590" s="19" customFormat="1" ht="13.35" customHeight="1" x14ac:dyDescent="0.2"/>
    <row r="2591" s="19" customFormat="1" ht="13.35" customHeight="1" x14ac:dyDescent="0.2"/>
    <row r="2592" s="19" customFormat="1" ht="13.35" customHeight="1" x14ac:dyDescent="0.2"/>
    <row r="2593" s="19" customFormat="1" ht="13.35" customHeight="1" x14ac:dyDescent="0.2"/>
    <row r="2594" s="19" customFormat="1" ht="13.35" customHeight="1" x14ac:dyDescent="0.2"/>
    <row r="2595" s="19" customFormat="1" ht="13.35" customHeight="1" x14ac:dyDescent="0.2"/>
    <row r="2596" s="19" customFormat="1" ht="13.35" customHeight="1" x14ac:dyDescent="0.2"/>
    <row r="2597" s="19" customFormat="1" ht="13.35" customHeight="1" x14ac:dyDescent="0.2"/>
    <row r="2598" s="19" customFormat="1" ht="13.35" customHeight="1" x14ac:dyDescent="0.2"/>
    <row r="2599" s="19" customFormat="1" ht="13.35" customHeight="1" x14ac:dyDescent="0.2"/>
    <row r="2600" s="19" customFormat="1" ht="13.35" customHeight="1" x14ac:dyDescent="0.2"/>
    <row r="2601" s="19" customFormat="1" ht="13.35" customHeight="1" x14ac:dyDescent="0.2"/>
    <row r="2602" s="19" customFormat="1" ht="13.35" customHeight="1" x14ac:dyDescent="0.2"/>
    <row r="2603" s="19" customFormat="1" ht="13.35" customHeight="1" x14ac:dyDescent="0.2"/>
    <row r="2604" s="19" customFormat="1" ht="13.35" customHeight="1" x14ac:dyDescent="0.2"/>
    <row r="2605" s="19" customFormat="1" ht="13.35" customHeight="1" x14ac:dyDescent="0.2"/>
    <row r="2606" s="19" customFormat="1" ht="13.35" customHeight="1" x14ac:dyDescent="0.2"/>
    <row r="2607" s="19" customFormat="1" ht="13.35" customHeight="1" x14ac:dyDescent="0.2"/>
    <row r="2608" s="19" customFormat="1" ht="13.35" customHeight="1" x14ac:dyDescent="0.2"/>
    <row r="2609" s="19" customFormat="1" ht="13.35" customHeight="1" x14ac:dyDescent="0.2"/>
    <row r="2610" s="19" customFormat="1" ht="13.35" customHeight="1" x14ac:dyDescent="0.2"/>
    <row r="2611" s="19" customFormat="1" ht="13.35" customHeight="1" x14ac:dyDescent="0.2"/>
    <row r="2612" s="19" customFormat="1" ht="13.35" customHeight="1" x14ac:dyDescent="0.2"/>
    <row r="2613" s="19" customFormat="1" ht="13.35" customHeight="1" x14ac:dyDescent="0.2"/>
    <row r="2614" s="19" customFormat="1" ht="13.35" customHeight="1" x14ac:dyDescent="0.2"/>
    <row r="2615" s="19" customFormat="1" ht="13.35" customHeight="1" x14ac:dyDescent="0.2"/>
    <row r="2616" s="19" customFormat="1" ht="13.35" customHeight="1" x14ac:dyDescent="0.2"/>
    <row r="2617" s="19" customFormat="1" ht="13.35" customHeight="1" x14ac:dyDescent="0.2"/>
    <row r="2618" s="19" customFormat="1" ht="13.35" customHeight="1" x14ac:dyDescent="0.2"/>
    <row r="2619" s="19" customFormat="1" ht="13.35" customHeight="1" x14ac:dyDescent="0.2"/>
    <row r="2620" s="19" customFormat="1" ht="13.35" customHeight="1" x14ac:dyDescent="0.2"/>
    <row r="2621" s="19" customFormat="1" ht="13.35" customHeight="1" x14ac:dyDescent="0.2"/>
    <row r="2622" s="19" customFormat="1" ht="13.35" customHeight="1" x14ac:dyDescent="0.2"/>
    <row r="2623" s="19" customFormat="1" ht="13.35" customHeight="1" x14ac:dyDescent="0.2"/>
    <row r="2624" s="19" customFormat="1" ht="13.35" customHeight="1" x14ac:dyDescent="0.2"/>
    <row r="2625" s="19" customFormat="1" ht="13.35" customHeight="1" x14ac:dyDescent="0.2"/>
    <row r="2626" s="19" customFormat="1" ht="13.35" customHeight="1" x14ac:dyDescent="0.2"/>
    <row r="2627" s="19" customFormat="1" ht="13.35" customHeight="1" x14ac:dyDescent="0.2"/>
    <row r="2628" s="19" customFormat="1" ht="13.35" customHeight="1" x14ac:dyDescent="0.2"/>
    <row r="2629" s="19" customFormat="1" ht="13.35" customHeight="1" x14ac:dyDescent="0.2"/>
    <row r="2630" s="19" customFormat="1" ht="13.35" customHeight="1" x14ac:dyDescent="0.2"/>
    <row r="2631" s="19" customFormat="1" ht="13.35" customHeight="1" x14ac:dyDescent="0.2"/>
    <row r="2632" s="19" customFormat="1" ht="13.35" customHeight="1" x14ac:dyDescent="0.2"/>
    <row r="2633" s="19" customFormat="1" ht="13.35" customHeight="1" x14ac:dyDescent="0.2"/>
    <row r="2634" s="19" customFormat="1" ht="13.35" customHeight="1" x14ac:dyDescent="0.2"/>
    <row r="2635" s="19" customFormat="1" ht="13.35" customHeight="1" x14ac:dyDescent="0.2"/>
    <row r="2636" s="19" customFormat="1" ht="13.35" customHeight="1" x14ac:dyDescent="0.2"/>
    <row r="2637" s="19" customFormat="1" ht="13.35" customHeight="1" x14ac:dyDescent="0.2"/>
    <row r="2638" s="19" customFormat="1" ht="13.35" customHeight="1" x14ac:dyDescent="0.2"/>
    <row r="2639" s="19" customFormat="1" ht="13.35" customHeight="1" x14ac:dyDescent="0.2"/>
    <row r="2640" s="19" customFormat="1" ht="13.35" customHeight="1" x14ac:dyDescent="0.2"/>
    <row r="2641" s="19" customFormat="1" ht="13.35" customHeight="1" x14ac:dyDescent="0.2"/>
    <row r="2642" s="19" customFormat="1" ht="13.35" customHeight="1" x14ac:dyDescent="0.2"/>
    <row r="2643" s="19" customFormat="1" ht="13.35" customHeight="1" x14ac:dyDescent="0.2"/>
    <row r="2644" s="19" customFormat="1" ht="13.35" customHeight="1" x14ac:dyDescent="0.2"/>
    <row r="2645" s="19" customFormat="1" ht="13.35" customHeight="1" x14ac:dyDescent="0.2"/>
    <row r="2646" s="19" customFormat="1" ht="13.35" customHeight="1" x14ac:dyDescent="0.2"/>
    <row r="2647" s="19" customFormat="1" ht="13.35" customHeight="1" x14ac:dyDescent="0.2"/>
    <row r="2648" s="19" customFormat="1" ht="13.35" customHeight="1" x14ac:dyDescent="0.2"/>
    <row r="2649" s="19" customFormat="1" ht="13.35" customHeight="1" x14ac:dyDescent="0.2"/>
    <row r="2650" s="19" customFormat="1" ht="13.35" customHeight="1" x14ac:dyDescent="0.2"/>
    <row r="2651" s="19" customFormat="1" ht="13.35" customHeight="1" x14ac:dyDescent="0.2"/>
    <row r="2652" s="19" customFormat="1" ht="13.35" customHeight="1" x14ac:dyDescent="0.2"/>
    <row r="2653" s="19" customFormat="1" ht="13.35" customHeight="1" x14ac:dyDescent="0.2"/>
    <row r="2654" s="19" customFormat="1" ht="13.35" customHeight="1" x14ac:dyDescent="0.2"/>
    <row r="2655" s="19" customFormat="1" ht="13.35" customHeight="1" x14ac:dyDescent="0.2"/>
    <row r="2656" s="19" customFormat="1" ht="13.35" customHeight="1" x14ac:dyDescent="0.2"/>
    <row r="2657" s="19" customFormat="1" ht="13.35" customHeight="1" x14ac:dyDescent="0.2"/>
    <row r="2658" s="19" customFormat="1" ht="13.35" customHeight="1" x14ac:dyDescent="0.2"/>
    <row r="2659" s="19" customFormat="1" ht="13.35" customHeight="1" x14ac:dyDescent="0.2"/>
    <row r="2660" s="19" customFormat="1" ht="13.35" customHeight="1" x14ac:dyDescent="0.2"/>
    <row r="2661" s="19" customFormat="1" ht="13.35" customHeight="1" x14ac:dyDescent="0.2"/>
    <row r="2662" s="19" customFormat="1" ht="13.35" customHeight="1" x14ac:dyDescent="0.2"/>
    <row r="2663" s="19" customFormat="1" ht="13.35" customHeight="1" x14ac:dyDescent="0.2"/>
    <row r="2664" s="19" customFormat="1" ht="13.35" customHeight="1" x14ac:dyDescent="0.2"/>
    <row r="2665" s="19" customFormat="1" ht="13.35" customHeight="1" x14ac:dyDescent="0.2"/>
    <row r="2666" s="19" customFormat="1" ht="13.35" customHeight="1" x14ac:dyDescent="0.2"/>
    <row r="2667" s="19" customFormat="1" ht="13.35" customHeight="1" x14ac:dyDescent="0.2"/>
    <row r="2668" s="19" customFormat="1" ht="13.35" customHeight="1" x14ac:dyDescent="0.2"/>
    <row r="2669" s="19" customFormat="1" ht="13.35" customHeight="1" x14ac:dyDescent="0.2"/>
    <row r="2670" s="19" customFormat="1" ht="13.35" customHeight="1" x14ac:dyDescent="0.2"/>
    <row r="2671" s="19" customFormat="1" ht="13.35" customHeight="1" x14ac:dyDescent="0.2"/>
    <row r="2672" s="19" customFormat="1" ht="13.35" customHeight="1" x14ac:dyDescent="0.2"/>
    <row r="2673" s="19" customFormat="1" ht="13.35" customHeight="1" x14ac:dyDescent="0.2"/>
    <row r="2674" s="19" customFormat="1" ht="13.35" customHeight="1" x14ac:dyDescent="0.2"/>
    <row r="2675" s="19" customFormat="1" ht="13.35" customHeight="1" x14ac:dyDescent="0.2"/>
    <row r="2676" s="19" customFormat="1" ht="13.35" customHeight="1" x14ac:dyDescent="0.2"/>
    <row r="2677" s="19" customFormat="1" ht="13.35" customHeight="1" x14ac:dyDescent="0.2"/>
    <row r="2678" s="19" customFormat="1" ht="13.35" customHeight="1" x14ac:dyDescent="0.2"/>
    <row r="2679" s="19" customFormat="1" ht="13.35" customHeight="1" x14ac:dyDescent="0.2"/>
    <row r="2680" s="19" customFormat="1" ht="13.35" customHeight="1" x14ac:dyDescent="0.2"/>
    <row r="2681" s="19" customFormat="1" ht="13.35" customHeight="1" x14ac:dyDescent="0.2"/>
    <row r="2682" s="19" customFormat="1" ht="13.35" customHeight="1" x14ac:dyDescent="0.2"/>
    <row r="2683" s="19" customFormat="1" ht="13.35" customHeight="1" x14ac:dyDescent="0.2"/>
    <row r="2684" s="19" customFormat="1" ht="13.35" customHeight="1" x14ac:dyDescent="0.2"/>
    <row r="2685" s="19" customFormat="1" ht="13.35" customHeight="1" x14ac:dyDescent="0.2"/>
    <row r="2686" s="19" customFormat="1" ht="13.35" customHeight="1" x14ac:dyDescent="0.2"/>
    <row r="2687" s="19" customFormat="1" ht="13.35" customHeight="1" x14ac:dyDescent="0.2"/>
    <row r="2688" s="19" customFormat="1" ht="13.35" customHeight="1" x14ac:dyDescent="0.2"/>
    <row r="2689" s="19" customFormat="1" ht="13.35" customHeight="1" x14ac:dyDescent="0.2"/>
    <row r="2690" s="19" customFormat="1" ht="13.35" customHeight="1" x14ac:dyDescent="0.2"/>
    <row r="2691" s="19" customFormat="1" ht="13.35" customHeight="1" x14ac:dyDescent="0.2"/>
    <row r="2692" s="19" customFormat="1" ht="13.35" customHeight="1" x14ac:dyDescent="0.2"/>
    <row r="2693" s="19" customFormat="1" ht="13.35" customHeight="1" x14ac:dyDescent="0.2"/>
    <row r="2694" s="19" customFormat="1" ht="13.35" customHeight="1" x14ac:dyDescent="0.2"/>
    <row r="2695" s="19" customFormat="1" ht="13.35" customHeight="1" x14ac:dyDescent="0.2"/>
    <row r="2696" s="19" customFormat="1" ht="13.35" customHeight="1" x14ac:dyDescent="0.2"/>
    <row r="2697" s="19" customFormat="1" ht="13.35" customHeight="1" x14ac:dyDescent="0.2"/>
    <row r="2698" s="19" customFormat="1" ht="13.35" customHeight="1" x14ac:dyDescent="0.2"/>
    <row r="2699" s="19" customFormat="1" ht="13.35" customHeight="1" x14ac:dyDescent="0.2"/>
    <row r="2700" s="19" customFormat="1" ht="13.35" customHeight="1" x14ac:dyDescent="0.2"/>
    <row r="2701" s="19" customFormat="1" ht="13.35" customHeight="1" x14ac:dyDescent="0.2"/>
    <row r="2702" s="19" customFormat="1" ht="13.35" customHeight="1" x14ac:dyDescent="0.2"/>
    <row r="2703" s="19" customFormat="1" ht="13.35" customHeight="1" x14ac:dyDescent="0.2"/>
    <row r="2704" s="19" customFormat="1" ht="13.35" customHeight="1" x14ac:dyDescent="0.2"/>
    <row r="2705" s="19" customFormat="1" ht="13.35" customHeight="1" x14ac:dyDescent="0.2"/>
    <row r="2706" s="19" customFormat="1" ht="13.35" customHeight="1" x14ac:dyDescent="0.2"/>
    <row r="2707" s="19" customFormat="1" ht="13.35" customHeight="1" x14ac:dyDescent="0.2"/>
    <row r="2708" s="19" customFormat="1" ht="13.35" customHeight="1" x14ac:dyDescent="0.2"/>
    <row r="2709" s="19" customFormat="1" ht="13.35" customHeight="1" x14ac:dyDescent="0.2"/>
    <row r="2710" s="19" customFormat="1" ht="13.35" customHeight="1" x14ac:dyDescent="0.2"/>
    <row r="2711" s="19" customFormat="1" ht="13.35" customHeight="1" x14ac:dyDescent="0.2"/>
    <row r="2712" s="19" customFormat="1" ht="13.35" customHeight="1" x14ac:dyDescent="0.2"/>
    <row r="2713" s="19" customFormat="1" ht="13.35" customHeight="1" x14ac:dyDescent="0.2"/>
    <row r="2714" s="19" customFormat="1" ht="13.35" customHeight="1" x14ac:dyDescent="0.2"/>
    <row r="2715" s="19" customFormat="1" ht="13.35" customHeight="1" x14ac:dyDescent="0.2"/>
    <row r="2716" s="19" customFormat="1" ht="13.35" customHeight="1" x14ac:dyDescent="0.2"/>
    <row r="2717" s="19" customFormat="1" ht="13.35" customHeight="1" x14ac:dyDescent="0.2"/>
    <row r="2718" s="19" customFormat="1" ht="13.35" customHeight="1" x14ac:dyDescent="0.2"/>
    <row r="2719" s="19" customFormat="1" ht="13.35" customHeight="1" x14ac:dyDescent="0.2"/>
    <row r="2720" s="19" customFormat="1" ht="13.35" customHeight="1" x14ac:dyDescent="0.2"/>
    <row r="2721" s="19" customFormat="1" ht="13.35" customHeight="1" x14ac:dyDescent="0.2"/>
    <row r="2722" s="19" customFormat="1" ht="13.35" customHeight="1" x14ac:dyDescent="0.2"/>
    <row r="2723" s="19" customFormat="1" ht="13.35" customHeight="1" x14ac:dyDescent="0.2"/>
    <row r="2724" s="19" customFormat="1" ht="13.35" customHeight="1" x14ac:dyDescent="0.2"/>
    <row r="2725" s="19" customFormat="1" ht="13.35" customHeight="1" x14ac:dyDescent="0.2"/>
    <row r="2726" s="19" customFormat="1" ht="13.35" customHeight="1" x14ac:dyDescent="0.2"/>
    <row r="2727" s="19" customFormat="1" ht="13.35" customHeight="1" x14ac:dyDescent="0.2"/>
    <row r="2728" s="19" customFormat="1" ht="13.35" customHeight="1" x14ac:dyDescent="0.2"/>
    <row r="2729" s="19" customFormat="1" ht="13.35" customHeight="1" x14ac:dyDescent="0.2"/>
    <row r="2730" s="19" customFormat="1" ht="13.35" customHeight="1" x14ac:dyDescent="0.2"/>
    <row r="2731" s="19" customFormat="1" ht="13.35" customHeight="1" x14ac:dyDescent="0.2"/>
    <row r="2732" s="19" customFormat="1" ht="13.35" customHeight="1" x14ac:dyDescent="0.2"/>
    <row r="2733" s="19" customFormat="1" ht="13.35" customHeight="1" x14ac:dyDescent="0.2"/>
    <row r="2734" s="19" customFormat="1" ht="13.35" customHeight="1" x14ac:dyDescent="0.2"/>
    <row r="2735" s="19" customFormat="1" ht="13.35" customHeight="1" x14ac:dyDescent="0.2"/>
    <row r="2736" s="19" customFormat="1" ht="13.35" customHeight="1" x14ac:dyDescent="0.2"/>
    <row r="2737" s="19" customFormat="1" ht="13.35" customHeight="1" x14ac:dyDescent="0.2"/>
    <row r="2738" s="19" customFormat="1" ht="13.35" customHeight="1" x14ac:dyDescent="0.2"/>
    <row r="2739" s="19" customFormat="1" ht="13.35" customHeight="1" x14ac:dyDescent="0.2"/>
    <row r="2740" s="19" customFormat="1" ht="13.35" customHeight="1" x14ac:dyDescent="0.2"/>
    <row r="2741" s="19" customFormat="1" ht="13.35" customHeight="1" x14ac:dyDescent="0.2"/>
    <row r="2742" s="19" customFormat="1" ht="13.35" customHeight="1" x14ac:dyDescent="0.2"/>
    <row r="2743" s="19" customFormat="1" ht="13.35" customHeight="1" x14ac:dyDescent="0.2"/>
    <row r="2744" s="19" customFormat="1" ht="13.35" customHeight="1" x14ac:dyDescent="0.2"/>
    <row r="2745" s="19" customFormat="1" ht="13.35" customHeight="1" x14ac:dyDescent="0.2"/>
    <row r="2746" s="19" customFormat="1" ht="13.35" customHeight="1" x14ac:dyDescent="0.2"/>
    <row r="2747" s="19" customFormat="1" ht="13.35" customHeight="1" x14ac:dyDescent="0.2"/>
    <row r="2748" s="19" customFormat="1" ht="13.35" customHeight="1" x14ac:dyDescent="0.2"/>
    <row r="2749" s="19" customFormat="1" ht="13.35" customHeight="1" x14ac:dyDescent="0.2"/>
    <row r="2750" s="19" customFormat="1" ht="13.35" customHeight="1" x14ac:dyDescent="0.2"/>
    <row r="2751" s="19" customFormat="1" ht="13.35" customHeight="1" x14ac:dyDescent="0.2"/>
    <row r="2752" s="19" customFormat="1" ht="13.35" customHeight="1" x14ac:dyDescent="0.2"/>
    <row r="2753" s="19" customFormat="1" ht="13.35" customHeight="1" x14ac:dyDescent="0.2"/>
    <row r="2754" s="19" customFormat="1" ht="13.35" customHeight="1" x14ac:dyDescent="0.2"/>
    <row r="2755" s="19" customFormat="1" ht="13.35" customHeight="1" x14ac:dyDescent="0.2"/>
    <row r="2756" s="19" customFormat="1" ht="13.35" customHeight="1" x14ac:dyDescent="0.2"/>
    <row r="2757" s="19" customFormat="1" ht="13.35" customHeight="1" x14ac:dyDescent="0.2"/>
    <row r="2758" s="19" customFormat="1" ht="13.35" customHeight="1" x14ac:dyDescent="0.2"/>
    <row r="2759" s="19" customFormat="1" ht="13.35" customHeight="1" x14ac:dyDescent="0.2"/>
    <row r="2760" s="19" customFormat="1" ht="13.35" customHeight="1" x14ac:dyDescent="0.2"/>
    <row r="2761" s="19" customFormat="1" ht="13.35" customHeight="1" x14ac:dyDescent="0.2"/>
    <row r="2762" s="19" customFormat="1" ht="13.35" customHeight="1" x14ac:dyDescent="0.2"/>
    <row r="2763" s="19" customFormat="1" ht="13.35" customHeight="1" x14ac:dyDescent="0.2"/>
    <row r="2764" s="19" customFormat="1" ht="13.35" customHeight="1" x14ac:dyDescent="0.2"/>
    <row r="2765" s="19" customFormat="1" ht="13.35" customHeight="1" x14ac:dyDescent="0.2"/>
    <row r="2766" s="19" customFormat="1" ht="13.35" customHeight="1" x14ac:dyDescent="0.2"/>
    <row r="2767" s="19" customFormat="1" ht="13.35" customHeight="1" x14ac:dyDescent="0.2"/>
    <row r="2768" s="19" customFormat="1" ht="13.35" customHeight="1" x14ac:dyDescent="0.2"/>
    <row r="2769" s="19" customFormat="1" ht="13.35" customHeight="1" x14ac:dyDescent="0.2"/>
    <row r="2770" s="19" customFormat="1" ht="13.35" customHeight="1" x14ac:dyDescent="0.2"/>
    <row r="2771" s="19" customFormat="1" ht="13.35" customHeight="1" x14ac:dyDescent="0.2"/>
    <row r="2772" s="19" customFormat="1" ht="13.35" customHeight="1" x14ac:dyDescent="0.2"/>
    <row r="2773" s="19" customFormat="1" ht="13.35" customHeight="1" x14ac:dyDescent="0.2"/>
    <row r="2774" s="19" customFormat="1" ht="13.35" customHeight="1" x14ac:dyDescent="0.2"/>
    <row r="2775" s="19" customFormat="1" ht="13.35" customHeight="1" x14ac:dyDescent="0.2"/>
    <row r="2776" s="19" customFormat="1" ht="13.35" customHeight="1" x14ac:dyDescent="0.2"/>
    <row r="2777" s="19" customFormat="1" ht="13.35" customHeight="1" x14ac:dyDescent="0.2"/>
    <row r="2778" s="19" customFormat="1" ht="13.35" customHeight="1" x14ac:dyDescent="0.2"/>
    <row r="2779" s="19" customFormat="1" ht="13.35" customHeight="1" x14ac:dyDescent="0.2"/>
    <row r="2780" s="19" customFormat="1" ht="13.35" customHeight="1" x14ac:dyDescent="0.2"/>
    <row r="2781" s="19" customFormat="1" ht="13.35" customHeight="1" x14ac:dyDescent="0.2"/>
    <row r="2782" s="19" customFormat="1" ht="13.35" customHeight="1" x14ac:dyDescent="0.2"/>
    <row r="2783" s="19" customFormat="1" ht="13.35" customHeight="1" x14ac:dyDescent="0.2"/>
    <row r="2784" s="19" customFormat="1" ht="13.35" customHeight="1" x14ac:dyDescent="0.2"/>
    <row r="2785" s="19" customFormat="1" ht="13.35" customHeight="1" x14ac:dyDescent="0.2"/>
    <row r="2786" s="19" customFormat="1" ht="13.35" customHeight="1" x14ac:dyDescent="0.2"/>
    <row r="2787" s="19" customFormat="1" ht="13.35" customHeight="1" x14ac:dyDescent="0.2"/>
    <row r="2788" s="19" customFormat="1" ht="13.35" customHeight="1" x14ac:dyDescent="0.2"/>
    <row r="2789" s="19" customFormat="1" ht="13.35" customHeight="1" x14ac:dyDescent="0.2"/>
    <row r="2790" s="19" customFormat="1" ht="13.35" customHeight="1" x14ac:dyDescent="0.2"/>
    <row r="2791" s="19" customFormat="1" ht="13.35" customHeight="1" x14ac:dyDescent="0.2"/>
    <row r="2792" s="19" customFormat="1" ht="13.35" customHeight="1" x14ac:dyDescent="0.2"/>
    <row r="2793" s="19" customFormat="1" ht="13.35" customHeight="1" x14ac:dyDescent="0.2"/>
    <row r="2794" s="19" customFormat="1" ht="13.35" customHeight="1" x14ac:dyDescent="0.2"/>
    <row r="2795" s="19" customFormat="1" ht="13.35" customHeight="1" x14ac:dyDescent="0.2"/>
    <row r="2796" s="19" customFormat="1" ht="13.35" customHeight="1" x14ac:dyDescent="0.2"/>
    <row r="2797" s="19" customFormat="1" ht="13.35" customHeight="1" x14ac:dyDescent="0.2"/>
    <row r="2798" s="19" customFormat="1" ht="13.35" customHeight="1" x14ac:dyDescent="0.2"/>
    <row r="2799" s="19" customFormat="1" ht="13.35" customHeight="1" x14ac:dyDescent="0.2"/>
    <row r="2800" s="19" customFormat="1" ht="13.35" customHeight="1" x14ac:dyDescent="0.2"/>
    <row r="2801" s="19" customFormat="1" ht="13.35" customHeight="1" x14ac:dyDescent="0.2"/>
    <row r="2802" s="19" customFormat="1" ht="13.35" customHeight="1" x14ac:dyDescent="0.2"/>
    <row r="2803" s="19" customFormat="1" ht="13.35" customHeight="1" x14ac:dyDescent="0.2"/>
    <row r="2804" s="19" customFormat="1" ht="13.35" customHeight="1" x14ac:dyDescent="0.2"/>
    <row r="2805" s="19" customFormat="1" ht="13.35" customHeight="1" x14ac:dyDescent="0.2"/>
    <row r="2806" s="19" customFormat="1" ht="13.35" customHeight="1" x14ac:dyDescent="0.2"/>
    <row r="2807" s="19" customFormat="1" ht="13.35" customHeight="1" x14ac:dyDescent="0.2"/>
    <row r="2808" s="19" customFormat="1" ht="13.35" customHeight="1" x14ac:dyDescent="0.2"/>
    <row r="2809" s="19" customFormat="1" ht="13.35" customHeight="1" x14ac:dyDescent="0.2"/>
    <row r="2810" s="19" customFormat="1" ht="13.35" customHeight="1" x14ac:dyDescent="0.2"/>
    <row r="2811" s="19" customFormat="1" ht="13.35" customHeight="1" x14ac:dyDescent="0.2"/>
    <row r="2812" s="19" customFormat="1" ht="13.35" customHeight="1" x14ac:dyDescent="0.2"/>
    <row r="2813" s="19" customFormat="1" ht="13.35" customHeight="1" x14ac:dyDescent="0.2"/>
    <row r="2814" s="19" customFormat="1" ht="13.35" customHeight="1" x14ac:dyDescent="0.2"/>
    <row r="2815" s="19" customFormat="1" ht="13.35" customHeight="1" x14ac:dyDescent="0.2"/>
    <row r="2816" s="19" customFormat="1" ht="13.35" customHeight="1" x14ac:dyDescent="0.2"/>
    <row r="2817" s="19" customFormat="1" ht="13.35" customHeight="1" x14ac:dyDescent="0.2"/>
    <row r="2818" s="19" customFormat="1" ht="13.35" customHeight="1" x14ac:dyDescent="0.2"/>
    <row r="2819" s="19" customFormat="1" ht="13.35" customHeight="1" x14ac:dyDescent="0.2"/>
    <row r="2820" s="19" customFormat="1" ht="13.35" customHeight="1" x14ac:dyDescent="0.2"/>
    <row r="2821" s="19" customFormat="1" ht="13.35" customHeight="1" x14ac:dyDescent="0.2"/>
    <row r="2822" s="19" customFormat="1" ht="13.35" customHeight="1" x14ac:dyDescent="0.2"/>
    <row r="2823" s="19" customFormat="1" ht="13.35" customHeight="1" x14ac:dyDescent="0.2"/>
    <row r="2824" s="19" customFormat="1" ht="13.35" customHeight="1" x14ac:dyDescent="0.2"/>
    <row r="2825" s="19" customFormat="1" ht="13.35" customHeight="1" x14ac:dyDescent="0.2"/>
    <row r="2826" s="19" customFormat="1" ht="13.35" customHeight="1" x14ac:dyDescent="0.2"/>
    <row r="2827" s="19" customFormat="1" ht="13.35" customHeight="1" x14ac:dyDescent="0.2"/>
    <row r="2828" s="19" customFormat="1" ht="13.35" customHeight="1" x14ac:dyDescent="0.2"/>
    <row r="2829" s="19" customFormat="1" ht="13.35" customHeight="1" x14ac:dyDescent="0.2"/>
    <row r="2830" s="19" customFormat="1" ht="13.35" customHeight="1" x14ac:dyDescent="0.2"/>
    <row r="2831" s="19" customFormat="1" ht="13.35" customHeight="1" x14ac:dyDescent="0.2"/>
    <row r="2832" s="19" customFormat="1" ht="13.35" customHeight="1" x14ac:dyDescent="0.2"/>
    <row r="2833" s="19" customFormat="1" ht="13.35" customHeight="1" x14ac:dyDescent="0.2"/>
    <row r="2834" s="19" customFormat="1" ht="13.35" customHeight="1" x14ac:dyDescent="0.2"/>
    <row r="2835" s="19" customFormat="1" ht="13.35" customHeight="1" x14ac:dyDescent="0.2"/>
    <row r="2836" s="19" customFormat="1" ht="13.35" customHeight="1" x14ac:dyDescent="0.2"/>
    <row r="2837" s="19" customFormat="1" ht="13.35" customHeight="1" x14ac:dyDescent="0.2"/>
    <row r="2838" s="19" customFormat="1" ht="13.35" customHeight="1" x14ac:dyDescent="0.2"/>
    <row r="2839" s="19" customFormat="1" ht="13.35" customHeight="1" x14ac:dyDescent="0.2"/>
    <row r="2840" s="19" customFormat="1" ht="13.35" customHeight="1" x14ac:dyDescent="0.2"/>
    <row r="2841" s="19" customFormat="1" ht="13.35" customHeight="1" x14ac:dyDescent="0.2"/>
    <row r="2842" s="19" customFormat="1" ht="13.35" customHeight="1" x14ac:dyDescent="0.2"/>
    <row r="2843" s="19" customFormat="1" ht="13.35" customHeight="1" x14ac:dyDescent="0.2"/>
    <row r="2844" s="19" customFormat="1" ht="13.35" customHeight="1" x14ac:dyDescent="0.2"/>
    <row r="2845" s="19" customFormat="1" ht="13.35" customHeight="1" x14ac:dyDescent="0.2"/>
    <row r="2846" s="19" customFormat="1" ht="13.35" customHeight="1" x14ac:dyDescent="0.2"/>
    <row r="2847" s="19" customFormat="1" ht="13.35" customHeight="1" x14ac:dyDescent="0.2"/>
    <row r="2848" s="19" customFormat="1" ht="13.35" customHeight="1" x14ac:dyDescent="0.2"/>
    <row r="2849" s="19" customFormat="1" ht="13.35" customHeight="1" x14ac:dyDescent="0.2"/>
    <row r="2850" s="19" customFormat="1" ht="13.35" customHeight="1" x14ac:dyDescent="0.2"/>
    <row r="2851" s="19" customFormat="1" ht="13.35" customHeight="1" x14ac:dyDescent="0.2"/>
    <row r="2852" s="19" customFormat="1" ht="13.35" customHeight="1" x14ac:dyDescent="0.2"/>
    <row r="2853" s="19" customFormat="1" ht="13.35" customHeight="1" x14ac:dyDescent="0.2"/>
    <row r="2854" s="19" customFormat="1" ht="13.35" customHeight="1" x14ac:dyDescent="0.2"/>
    <row r="2855" s="19" customFormat="1" ht="13.35" customHeight="1" x14ac:dyDescent="0.2"/>
    <row r="2856" s="19" customFormat="1" ht="13.35" customHeight="1" x14ac:dyDescent="0.2"/>
    <row r="2857" s="19" customFormat="1" ht="13.35" customHeight="1" x14ac:dyDescent="0.2"/>
    <row r="2858" s="19" customFormat="1" ht="13.35" customHeight="1" x14ac:dyDescent="0.2"/>
    <row r="2859" s="19" customFormat="1" ht="13.35" customHeight="1" x14ac:dyDescent="0.2"/>
    <row r="2860" s="19" customFormat="1" ht="13.35" customHeight="1" x14ac:dyDescent="0.2"/>
    <row r="2861" s="19" customFormat="1" ht="13.35" customHeight="1" x14ac:dyDescent="0.2"/>
    <row r="2862" s="19" customFormat="1" ht="13.35" customHeight="1" x14ac:dyDescent="0.2"/>
    <row r="2863" s="19" customFormat="1" ht="13.35" customHeight="1" x14ac:dyDescent="0.2"/>
    <row r="2864" s="19" customFormat="1" ht="13.35" customHeight="1" x14ac:dyDescent="0.2"/>
    <row r="2865" s="19" customFormat="1" ht="13.35" customHeight="1" x14ac:dyDescent="0.2"/>
    <row r="2866" s="19" customFormat="1" ht="13.35" customHeight="1" x14ac:dyDescent="0.2"/>
    <row r="2867" s="19" customFormat="1" ht="13.35" customHeight="1" x14ac:dyDescent="0.2"/>
    <row r="2868" s="19" customFormat="1" ht="13.35" customHeight="1" x14ac:dyDescent="0.2"/>
    <row r="2869" s="19" customFormat="1" ht="13.35" customHeight="1" x14ac:dyDescent="0.2"/>
    <row r="2870" s="19" customFormat="1" ht="13.35" customHeight="1" x14ac:dyDescent="0.2"/>
    <row r="2871" s="19" customFormat="1" ht="13.35" customHeight="1" x14ac:dyDescent="0.2"/>
    <row r="2872" s="19" customFormat="1" ht="13.35" customHeight="1" x14ac:dyDescent="0.2"/>
    <row r="2873" s="19" customFormat="1" ht="13.35" customHeight="1" x14ac:dyDescent="0.2"/>
    <row r="2874" s="19" customFormat="1" ht="13.35" customHeight="1" x14ac:dyDescent="0.2"/>
    <row r="2875" s="19" customFormat="1" ht="13.35" customHeight="1" x14ac:dyDescent="0.2"/>
    <row r="2876" s="19" customFormat="1" ht="13.35" customHeight="1" x14ac:dyDescent="0.2"/>
    <row r="2877" s="19" customFormat="1" ht="13.35" customHeight="1" x14ac:dyDescent="0.2"/>
    <row r="2878" s="19" customFormat="1" ht="13.35" customHeight="1" x14ac:dyDescent="0.2"/>
    <row r="2879" s="19" customFormat="1" ht="13.35" customHeight="1" x14ac:dyDescent="0.2"/>
    <row r="2880" s="19" customFormat="1" ht="13.35" customHeight="1" x14ac:dyDescent="0.2"/>
    <row r="2881" s="19" customFormat="1" ht="13.35" customHeight="1" x14ac:dyDescent="0.2"/>
    <row r="2882" s="19" customFormat="1" ht="13.35" customHeight="1" x14ac:dyDescent="0.2"/>
    <row r="2883" s="19" customFormat="1" ht="13.35" customHeight="1" x14ac:dyDescent="0.2"/>
    <row r="2884" s="19" customFormat="1" ht="13.35" customHeight="1" x14ac:dyDescent="0.2"/>
    <row r="2885" s="19" customFormat="1" ht="13.35" customHeight="1" x14ac:dyDescent="0.2"/>
    <row r="2886" s="19" customFormat="1" ht="13.35" customHeight="1" x14ac:dyDescent="0.2"/>
    <row r="2887" s="19" customFormat="1" ht="13.35" customHeight="1" x14ac:dyDescent="0.2"/>
    <row r="2888" s="19" customFormat="1" ht="13.35" customHeight="1" x14ac:dyDescent="0.2"/>
    <row r="2889" s="19" customFormat="1" ht="13.35" customHeight="1" x14ac:dyDescent="0.2"/>
    <row r="2890" s="19" customFormat="1" ht="13.35" customHeight="1" x14ac:dyDescent="0.2"/>
    <row r="2891" s="19" customFormat="1" ht="13.35" customHeight="1" x14ac:dyDescent="0.2"/>
    <row r="2892" s="19" customFormat="1" ht="13.35" customHeight="1" x14ac:dyDescent="0.2"/>
    <row r="2893" s="19" customFormat="1" ht="13.35" customHeight="1" x14ac:dyDescent="0.2"/>
    <row r="2894" s="19" customFormat="1" ht="13.35" customHeight="1" x14ac:dyDescent="0.2"/>
    <row r="2895" s="19" customFormat="1" ht="13.35" customHeight="1" x14ac:dyDescent="0.2"/>
    <row r="2896" s="19" customFormat="1" ht="13.35" customHeight="1" x14ac:dyDescent="0.2"/>
    <row r="2897" s="19" customFormat="1" ht="13.35" customHeight="1" x14ac:dyDescent="0.2"/>
    <row r="2898" s="19" customFormat="1" ht="13.35" customHeight="1" x14ac:dyDescent="0.2"/>
    <row r="2899" s="19" customFormat="1" ht="13.35" customHeight="1" x14ac:dyDescent="0.2"/>
    <row r="2900" s="19" customFormat="1" ht="13.35" customHeight="1" x14ac:dyDescent="0.2"/>
    <row r="2901" s="19" customFormat="1" ht="13.35" customHeight="1" x14ac:dyDescent="0.2"/>
    <row r="2902" s="19" customFormat="1" ht="13.35" customHeight="1" x14ac:dyDescent="0.2"/>
    <row r="2903" s="19" customFormat="1" ht="13.35" customHeight="1" x14ac:dyDescent="0.2"/>
    <row r="2904" s="19" customFormat="1" ht="13.35" customHeight="1" x14ac:dyDescent="0.2"/>
    <row r="2905" s="19" customFormat="1" ht="13.35" customHeight="1" x14ac:dyDescent="0.2"/>
    <row r="2906" s="19" customFormat="1" ht="13.35" customHeight="1" x14ac:dyDescent="0.2"/>
    <row r="2907" s="19" customFormat="1" ht="13.35" customHeight="1" x14ac:dyDescent="0.2"/>
    <row r="2908" s="19" customFormat="1" ht="13.35" customHeight="1" x14ac:dyDescent="0.2"/>
    <row r="2909" s="19" customFormat="1" ht="13.35" customHeight="1" x14ac:dyDescent="0.2"/>
    <row r="2910" s="19" customFormat="1" ht="13.35" customHeight="1" x14ac:dyDescent="0.2"/>
    <row r="2911" s="19" customFormat="1" ht="13.35" customHeight="1" x14ac:dyDescent="0.2"/>
    <row r="2912" s="19" customFormat="1" ht="13.35" customHeight="1" x14ac:dyDescent="0.2"/>
    <row r="2913" s="19" customFormat="1" ht="13.35" customHeight="1" x14ac:dyDescent="0.2"/>
    <row r="2914" s="19" customFormat="1" ht="13.35" customHeight="1" x14ac:dyDescent="0.2"/>
    <row r="2915" s="19" customFormat="1" ht="13.35" customHeight="1" x14ac:dyDescent="0.2"/>
    <row r="2916" s="19" customFormat="1" ht="13.35" customHeight="1" x14ac:dyDescent="0.2"/>
    <row r="2917" s="19" customFormat="1" ht="13.35" customHeight="1" x14ac:dyDescent="0.2"/>
    <row r="2918" s="19" customFormat="1" ht="13.35" customHeight="1" x14ac:dyDescent="0.2"/>
    <row r="2919" s="19" customFormat="1" ht="13.35" customHeight="1" x14ac:dyDescent="0.2"/>
    <row r="2920" s="19" customFormat="1" ht="13.35" customHeight="1" x14ac:dyDescent="0.2"/>
    <row r="2921" s="19" customFormat="1" ht="13.35" customHeight="1" x14ac:dyDescent="0.2"/>
    <row r="2922" s="19" customFormat="1" ht="13.35" customHeight="1" x14ac:dyDescent="0.2"/>
    <row r="2923" s="19" customFormat="1" ht="13.35" customHeight="1" x14ac:dyDescent="0.2"/>
    <row r="2924" s="19" customFormat="1" ht="13.35" customHeight="1" x14ac:dyDescent="0.2"/>
    <row r="2925" s="19" customFormat="1" ht="13.35" customHeight="1" x14ac:dyDescent="0.2"/>
    <row r="2926" s="19" customFormat="1" ht="13.35" customHeight="1" x14ac:dyDescent="0.2"/>
    <row r="2927" s="19" customFormat="1" ht="13.35" customHeight="1" x14ac:dyDescent="0.2"/>
    <row r="2928" s="19" customFormat="1" ht="13.35" customHeight="1" x14ac:dyDescent="0.2"/>
    <row r="2929" s="19" customFormat="1" ht="13.35" customHeight="1" x14ac:dyDescent="0.2"/>
    <row r="2930" s="19" customFormat="1" ht="13.35" customHeight="1" x14ac:dyDescent="0.2"/>
    <row r="2931" s="19" customFormat="1" ht="13.35" customHeight="1" x14ac:dyDescent="0.2"/>
    <row r="2932" s="19" customFormat="1" ht="13.35" customHeight="1" x14ac:dyDescent="0.2"/>
    <row r="2933" s="19" customFormat="1" ht="13.35" customHeight="1" x14ac:dyDescent="0.2"/>
    <row r="2934" s="19" customFormat="1" ht="13.35" customHeight="1" x14ac:dyDescent="0.2"/>
    <row r="2935" s="19" customFormat="1" ht="13.35" customHeight="1" x14ac:dyDescent="0.2"/>
    <row r="2936" s="19" customFormat="1" ht="13.35" customHeight="1" x14ac:dyDescent="0.2"/>
    <row r="2937" s="19" customFormat="1" ht="13.35" customHeight="1" x14ac:dyDescent="0.2"/>
    <row r="2938" s="19" customFormat="1" ht="13.35" customHeight="1" x14ac:dyDescent="0.2"/>
    <row r="2939" s="19" customFormat="1" ht="13.35" customHeight="1" x14ac:dyDescent="0.2"/>
    <row r="2940" s="19" customFormat="1" ht="13.35" customHeight="1" x14ac:dyDescent="0.2"/>
    <row r="2941" s="19" customFormat="1" ht="13.35" customHeight="1" x14ac:dyDescent="0.2"/>
    <row r="2942" s="19" customFormat="1" ht="13.35" customHeight="1" x14ac:dyDescent="0.2"/>
    <row r="2943" s="19" customFormat="1" ht="13.35" customHeight="1" x14ac:dyDescent="0.2"/>
    <row r="2944" s="19" customFormat="1" ht="13.35" customHeight="1" x14ac:dyDescent="0.2"/>
    <row r="2945" s="19" customFormat="1" ht="13.35" customHeight="1" x14ac:dyDescent="0.2"/>
    <row r="2946" s="19" customFormat="1" ht="13.35" customHeight="1" x14ac:dyDescent="0.2"/>
    <row r="2947" s="19" customFormat="1" ht="13.35" customHeight="1" x14ac:dyDescent="0.2"/>
    <row r="2948" s="19" customFormat="1" ht="13.35" customHeight="1" x14ac:dyDescent="0.2"/>
    <row r="2949" s="19" customFormat="1" ht="13.35" customHeight="1" x14ac:dyDescent="0.2"/>
    <row r="2950" s="19" customFormat="1" ht="13.35" customHeight="1" x14ac:dyDescent="0.2"/>
    <row r="2951" s="19" customFormat="1" ht="13.35" customHeight="1" x14ac:dyDescent="0.2"/>
    <row r="2952" s="19" customFormat="1" ht="13.35" customHeight="1" x14ac:dyDescent="0.2"/>
    <row r="2953" s="19" customFormat="1" ht="13.35" customHeight="1" x14ac:dyDescent="0.2"/>
    <row r="2954" s="19" customFormat="1" ht="13.35" customHeight="1" x14ac:dyDescent="0.2"/>
    <row r="2955" s="19" customFormat="1" ht="13.35" customHeight="1" x14ac:dyDescent="0.2"/>
    <row r="2956" s="19" customFormat="1" ht="13.35" customHeight="1" x14ac:dyDescent="0.2"/>
    <row r="2957" s="19" customFormat="1" ht="13.35" customHeight="1" x14ac:dyDescent="0.2"/>
    <row r="2958" s="19" customFormat="1" ht="13.35" customHeight="1" x14ac:dyDescent="0.2"/>
    <row r="2959" s="19" customFormat="1" ht="13.35" customHeight="1" x14ac:dyDescent="0.2"/>
    <row r="2960" s="19" customFormat="1" ht="13.35" customHeight="1" x14ac:dyDescent="0.2"/>
    <row r="2961" s="19" customFormat="1" ht="13.35" customHeight="1" x14ac:dyDescent="0.2"/>
    <row r="2962" s="19" customFormat="1" ht="13.35" customHeight="1" x14ac:dyDescent="0.2"/>
    <row r="2963" s="19" customFormat="1" ht="13.35" customHeight="1" x14ac:dyDescent="0.2"/>
    <row r="2964" s="19" customFormat="1" ht="13.35" customHeight="1" x14ac:dyDescent="0.2"/>
    <row r="2965" s="19" customFormat="1" ht="13.35" customHeight="1" x14ac:dyDescent="0.2"/>
    <row r="2966" s="19" customFormat="1" ht="13.35" customHeight="1" x14ac:dyDescent="0.2"/>
    <row r="2967" s="19" customFormat="1" ht="13.35" customHeight="1" x14ac:dyDescent="0.2"/>
    <row r="2968" s="19" customFormat="1" ht="13.35" customHeight="1" x14ac:dyDescent="0.2"/>
    <row r="2969" s="19" customFormat="1" ht="13.35" customHeight="1" x14ac:dyDescent="0.2"/>
    <row r="2970" s="19" customFormat="1" ht="13.35" customHeight="1" x14ac:dyDescent="0.2"/>
    <row r="2971" s="19" customFormat="1" ht="13.35" customHeight="1" x14ac:dyDescent="0.2"/>
    <row r="2972" s="19" customFormat="1" ht="13.35" customHeight="1" x14ac:dyDescent="0.2"/>
    <row r="2973" s="19" customFormat="1" ht="13.35" customHeight="1" x14ac:dyDescent="0.2"/>
    <row r="2974" s="19" customFormat="1" ht="13.35" customHeight="1" x14ac:dyDescent="0.2"/>
    <row r="2975" s="19" customFormat="1" ht="13.35" customHeight="1" x14ac:dyDescent="0.2"/>
    <row r="2976" s="19" customFormat="1" ht="13.35" customHeight="1" x14ac:dyDescent="0.2"/>
    <row r="2977" s="19" customFormat="1" ht="13.35" customHeight="1" x14ac:dyDescent="0.2"/>
    <row r="2978" s="19" customFormat="1" ht="13.35" customHeight="1" x14ac:dyDescent="0.2"/>
    <row r="2979" s="19" customFormat="1" ht="13.35" customHeight="1" x14ac:dyDescent="0.2"/>
    <row r="2980" s="19" customFormat="1" ht="13.35" customHeight="1" x14ac:dyDescent="0.2"/>
    <row r="2981" s="19" customFormat="1" ht="13.35" customHeight="1" x14ac:dyDescent="0.2"/>
    <row r="2982" s="19" customFormat="1" ht="13.35" customHeight="1" x14ac:dyDescent="0.2"/>
    <row r="2983" s="19" customFormat="1" ht="13.35" customHeight="1" x14ac:dyDescent="0.2"/>
    <row r="2984" s="19" customFormat="1" ht="13.35" customHeight="1" x14ac:dyDescent="0.2"/>
    <row r="2985" s="19" customFormat="1" ht="13.35" customHeight="1" x14ac:dyDescent="0.2"/>
    <row r="2986" s="19" customFormat="1" ht="13.35" customHeight="1" x14ac:dyDescent="0.2"/>
    <row r="2987" s="19" customFormat="1" ht="13.35" customHeight="1" x14ac:dyDescent="0.2"/>
    <row r="2988" s="19" customFormat="1" ht="13.35" customHeight="1" x14ac:dyDescent="0.2"/>
    <row r="2989" s="19" customFormat="1" ht="13.35" customHeight="1" x14ac:dyDescent="0.2"/>
    <row r="2990" s="19" customFormat="1" ht="13.35" customHeight="1" x14ac:dyDescent="0.2"/>
    <row r="2991" s="19" customFormat="1" ht="13.35" customHeight="1" x14ac:dyDescent="0.2"/>
    <row r="2992" s="19" customFormat="1" ht="13.35" customHeight="1" x14ac:dyDescent="0.2"/>
    <row r="2993" s="19" customFormat="1" ht="13.35" customHeight="1" x14ac:dyDescent="0.2"/>
    <row r="2994" s="19" customFormat="1" ht="13.35" customHeight="1" x14ac:dyDescent="0.2"/>
    <row r="2995" s="19" customFormat="1" ht="13.35" customHeight="1" x14ac:dyDescent="0.2"/>
    <row r="2996" s="19" customFormat="1" ht="13.35" customHeight="1" x14ac:dyDescent="0.2"/>
    <row r="2997" s="19" customFormat="1" ht="13.35" customHeight="1" x14ac:dyDescent="0.2"/>
    <row r="2998" s="19" customFormat="1" ht="13.35" customHeight="1" x14ac:dyDescent="0.2"/>
    <row r="2999" s="19" customFormat="1" ht="13.35" customHeight="1" x14ac:dyDescent="0.2"/>
    <row r="3000" s="19" customFormat="1" ht="13.35" customHeight="1" x14ac:dyDescent="0.2"/>
    <row r="3001" s="19" customFormat="1" ht="13.35" customHeight="1" x14ac:dyDescent="0.2"/>
    <row r="3002" s="19" customFormat="1" ht="13.35" customHeight="1" x14ac:dyDescent="0.2"/>
    <row r="3003" s="19" customFormat="1" ht="13.35" customHeight="1" x14ac:dyDescent="0.2"/>
    <row r="3004" s="19" customFormat="1" ht="13.35" customHeight="1" x14ac:dyDescent="0.2"/>
    <row r="3005" s="19" customFormat="1" ht="13.35" customHeight="1" x14ac:dyDescent="0.2"/>
    <row r="3006" s="19" customFormat="1" ht="13.35" customHeight="1" x14ac:dyDescent="0.2"/>
    <row r="3007" s="19" customFormat="1" ht="13.35" customHeight="1" x14ac:dyDescent="0.2"/>
    <row r="3008" s="19" customFormat="1" ht="13.35" customHeight="1" x14ac:dyDescent="0.2"/>
    <row r="3009" s="19" customFormat="1" ht="13.35" customHeight="1" x14ac:dyDescent="0.2"/>
    <row r="3010" s="19" customFormat="1" ht="13.35" customHeight="1" x14ac:dyDescent="0.2"/>
    <row r="3011" s="19" customFormat="1" ht="13.35" customHeight="1" x14ac:dyDescent="0.2"/>
    <row r="3012" s="19" customFormat="1" ht="13.35" customHeight="1" x14ac:dyDescent="0.2"/>
    <row r="3013" s="19" customFormat="1" ht="13.35" customHeight="1" x14ac:dyDescent="0.2"/>
    <row r="3014" s="19" customFormat="1" ht="13.35" customHeight="1" x14ac:dyDescent="0.2"/>
    <row r="3015" s="19" customFormat="1" ht="13.35" customHeight="1" x14ac:dyDescent="0.2"/>
    <row r="3016" s="19" customFormat="1" ht="13.35" customHeight="1" x14ac:dyDescent="0.2"/>
    <row r="3017" s="19" customFormat="1" ht="13.35" customHeight="1" x14ac:dyDescent="0.2"/>
    <row r="3018" s="19" customFormat="1" ht="13.35" customHeight="1" x14ac:dyDescent="0.2"/>
    <row r="3019" s="19" customFormat="1" ht="13.35" customHeight="1" x14ac:dyDescent="0.2"/>
    <row r="3020" s="19" customFormat="1" ht="13.35" customHeight="1" x14ac:dyDescent="0.2"/>
    <row r="3021" s="19" customFormat="1" ht="13.35" customHeight="1" x14ac:dyDescent="0.2"/>
    <row r="3022" s="19" customFormat="1" ht="13.35" customHeight="1" x14ac:dyDescent="0.2"/>
    <row r="3023" s="19" customFormat="1" ht="13.35" customHeight="1" x14ac:dyDescent="0.2"/>
    <row r="3024" s="19" customFormat="1" ht="13.35" customHeight="1" x14ac:dyDescent="0.2"/>
    <row r="3025" s="19" customFormat="1" ht="13.35" customHeight="1" x14ac:dyDescent="0.2"/>
    <row r="3026" s="19" customFormat="1" ht="13.35" customHeight="1" x14ac:dyDescent="0.2"/>
    <row r="3027" s="19" customFormat="1" ht="13.35" customHeight="1" x14ac:dyDescent="0.2"/>
    <row r="3028" s="19" customFormat="1" ht="13.35" customHeight="1" x14ac:dyDescent="0.2"/>
    <row r="3029" s="19" customFormat="1" ht="13.35" customHeight="1" x14ac:dyDescent="0.2"/>
    <row r="3030" s="19" customFormat="1" ht="13.35" customHeight="1" x14ac:dyDescent="0.2"/>
    <row r="3031" s="19" customFormat="1" ht="13.35" customHeight="1" x14ac:dyDescent="0.2"/>
    <row r="3032" s="19" customFormat="1" ht="13.35" customHeight="1" x14ac:dyDescent="0.2"/>
    <row r="3033" s="19" customFormat="1" ht="13.35" customHeight="1" x14ac:dyDescent="0.2"/>
    <row r="3034" s="19" customFormat="1" ht="13.35" customHeight="1" x14ac:dyDescent="0.2"/>
    <row r="3035" s="19" customFormat="1" ht="13.35" customHeight="1" x14ac:dyDescent="0.2"/>
    <row r="3036" s="19" customFormat="1" ht="13.35" customHeight="1" x14ac:dyDescent="0.2"/>
    <row r="3037" s="19" customFormat="1" ht="13.35" customHeight="1" x14ac:dyDescent="0.2"/>
    <row r="3038" s="19" customFormat="1" ht="13.35" customHeight="1" x14ac:dyDescent="0.2"/>
    <row r="3039" s="19" customFormat="1" ht="13.35" customHeight="1" x14ac:dyDescent="0.2"/>
    <row r="3040" s="19" customFormat="1" ht="13.35" customHeight="1" x14ac:dyDescent="0.2"/>
    <row r="3041" s="19" customFormat="1" ht="13.35" customHeight="1" x14ac:dyDescent="0.2"/>
    <row r="3042" s="19" customFormat="1" ht="13.35" customHeight="1" x14ac:dyDescent="0.2"/>
    <row r="3043" s="19" customFormat="1" ht="13.35" customHeight="1" x14ac:dyDescent="0.2"/>
    <row r="3044" s="19" customFormat="1" ht="13.35" customHeight="1" x14ac:dyDescent="0.2"/>
    <row r="3045" s="19" customFormat="1" ht="13.35" customHeight="1" x14ac:dyDescent="0.2"/>
    <row r="3046" s="19" customFormat="1" ht="13.35" customHeight="1" x14ac:dyDescent="0.2"/>
    <row r="3047" s="19" customFormat="1" ht="13.35" customHeight="1" x14ac:dyDescent="0.2"/>
    <row r="3048" s="19" customFormat="1" ht="13.35" customHeight="1" x14ac:dyDescent="0.2"/>
    <row r="3049" s="19" customFormat="1" ht="13.35" customHeight="1" x14ac:dyDescent="0.2"/>
    <row r="3050" s="19" customFormat="1" ht="13.35" customHeight="1" x14ac:dyDescent="0.2"/>
    <row r="3051" s="19" customFormat="1" ht="13.35" customHeight="1" x14ac:dyDescent="0.2"/>
    <row r="3052" s="19" customFormat="1" ht="13.35" customHeight="1" x14ac:dyDescent="0.2"/>
    <row r="3053" s="19" customFormat="1" ht="13.35" customHeight="1" x14ac:dyDescent="0.2"/>
    <row r="3054" s="19" customFormat="1" ht="13.35" customHeight="1" x14ac:dyDescent="0.2"/>
    <row r="3055" s="19" customFormat="1" ht="13.35" customHeight="1" x14ac:dyDescent="0.2"/>
    <row r="3056" s="19" customFormat="1" ht="13.35" customHeight="1" x14ac:dyDescent="0.2"/>
    <row r="3057" s="19" customFormat="1" ht="13.35" customHeight="1" x14ac:dyDescent="0.2"/>
    <row r="3058" s="19" customFormat="1" ht="13.35" customHeight="1" x14ac:dyDescent="0.2"/>
    <row r="3059" s="19" customFormat="1" ht="13.35" customHeight="1" x14ac:dyDescent="0.2"/>
    <row r="3060" s="19" customFormat="1" ht="13.35" customHeight="1" x14ac:dyDescent="0.2"/>
    <row r="3061" s="19" customFormat="1" ht="13.35" customHeight="1" x14ac:dyDescent="0.2"/>
    <row r="3062" s="19" customFormat="1" ht="13.35" customHeight="1" x14ac:dyDescent="0.2"/>
    <row r="3063" s="19" customFormat="1" ht="13.35" customHeight="1" x14ac:dyDescent="0.2"/>
    <row r="3064" s="19" customFormat="1" ht="13.35" customHeight="1" x14ac:dyDescent="0.2"/>
    <row r="3065" s="19" customFormat="1" ht="13.35" customHeight="1" x14ac:dyDescent="0.2"/>
    <row r="3066" s="19" customFormat="1" ht="13.35" customHeight="1" x14ac:dyDescent="0.2"/>
    <row r="3067" s="19" customFormat="1" ht="13.35" customHeight="1" x14ac:dyDescent="0.2"/>
    <row r="3068" s="19" customFormat="1" ht="13.35" customHeight="1" x14ac:dyDescent="0.2"/>
    <row r="3069" s="19" customFormat="1" ht="13.35" customHeight="1" x14ac:dyDescent="0.2"/>
    <row r="3070" s="19" customFormat="1" ht="13.35" customHeight="1" x14ac:dyDescent="0.2"/>
    <row r="3071" s="19" customFormat="1" ht="13.35" customHeight="1" x14ac:dyDescent="0.2"/>
    <row r="3072" s="19" customFormat="1" ht="13.35" customHeight="1" x14ac:dyDescent="0.2"/>
    <row r="3073" s="19" customFormat="1" ht="13.35" customHeight="1" x14ac:dyDescent="0.2"/>
    <row r="3074" s="19" customFormat="1" ht="13.35" customHeight="1" x14ac:dyDescent="0.2"/>
    <row r="3075" s="19" customFormat="1" ht="13.35" customHeight="1" x14ac:dyDescent="0.2"/>
    <row r="3076" s="19" customFormat="1" ht="13.35" customHeight="1" x14ac:dyDescent="0.2"/>
    <row r="3077" s="19" customFormat="1" ht="13.35" customHeight="1" x14ac:dyDescent="0.2"/>
    <row r="3078" s="19" customFormat="1" ht="13.35" customHeight="1" x14ac:dyDescent="0.2"/>
    <row r="3079" s="19" customFormat="1" ht="13.35" customHeight="1" x14ac:dyDescent="0.2"/>
    <row r="3080" s="19" customFormat="1" ht="13.35" customHeight="1" x14ac:dyDescent="0.2"/>
    <row r="3081" s="19" customFormat="1" ht="13.35" customHeight="1" x14ac:dyDescent="0.2"/>
    <row r="3082" s="19" customFormat="1" ht="13.35" customHeight="1" x14ac:dyDescent="0.2"/>
    <row r="3083" s="19" customFormat="1" ht="13.35" customHeight="1" x14ac:dyDescent="0.2"/>
    <row r="3084" s="19" customFormat="1" ht="13.35" customHeight="1" x14ac:dyDescent="0.2"/>
    <row r="3085" s="19" customFormat="1" ht="13.35" customHeight="1" x14ac:dyDescent="0.2"/>
    <row r="3086" s="19" customFormat="1" ht="13.35" customHeight="1" x14ac:dyDescent="0.2"/>
    <row r="3087" s="19" customFormat="1" ht="13.35" customHeight="1" x14ac:dyDescent="0.2"/>
    <row r="3088" s="19" customFormat="1" ht="13.35" customHeight="1" x14ac:dyDescent="0.2"/>
    <row r="3089" s="19" customFormat="1" ht="13.35" customHeight="1" x14ac:dyDescent="0.2"/>
    <row r="3090" s="19" customFormat="1" ht="13.35" customHeight="1" x14ac:dyDescent="0.2"/>
    <row r="3091" s="19" customFormat="1" ht="13.35" customHeight="1" x14ac:dyDescent="0.2"/>
    <row r="3092" s="19" customFormat="1" ht="13.35" customHeight="1" x14ac:dyDescent="0.2"/>
    <row r="3093" s="19" customFormat="1" ht="13.35" customHeight="1" x14ac:dyDescent="0.2"/>
    <row r="3094" s="19" customFormat="1" ht="13.35" customHeight="1" x14ac:dyDescent="0.2"/>
    <row r="3095" s="19" customFormat="1" ht="13.35" customHeight="1" x14ac:dyDescent="0.2"/>
    <row r="3096" s="19" customFormat="1" ht="13.35" customHeight="1" x14ac:dyDescent="0.2"/>
    <row r="3097" s="19" customFormat="1" ht="13.35" customHeight="1" x14ac:dyDescent="0.2"/>
    <row r="3098" s="19" customFormat="1" ht="13.35" customHeight="1" x14ac:dyDescent="0.2"/>
    <row r="3099" s="19" customFormat="1" ht="13.35" customHeight="1" x14ac:dyDescent="0.2"/>
    <row r="3100" s="19" customFormat="1" ht="13.35" customHeight="1" x14ac:dyDescent="0.2"/>
    <row r="3101" s="19" customFormat="1" ht="13.35" customHeight="1" x14ac:dyDescent="0.2"/>
    <row r="3102" s="19" customFormat="1" ht="13.35" customHeight="1" x14ac:dyDescent="0.2"/>
    <row r="3103" s="19" customFormat="1" ht="13.35" customHeight="1" x14ac:dyDescent="0.2"/>
    <row r="3104" s="19" customFormat="1" ht="13.35" customHeight="1" x14ac:dyDescent="0.2"/>
    <row r="3105" s="19" customFormat="1" ht="13.35" customHeight="1" x14ac:dyDescent="0.2"/>
    <row r="3106" s="19" customFormat="1" ht="13.35" customHeight="1" x14ac:dyDescent="0.2"/>
    <row r="3107" s="19" customFormat="1" ht="13.35" customHeight="1" x14ac:dyDescent="0.2"/>
    <row r="3108" s="19" customFormat="1" ht="13.35" customHeight="1" x14ac:dyDescent="0.2"/>
    <row r="3109" s="19" customFormat="1" ht="13.35" customHeight="1" x14ac:dyDescent="0.2"/>
    <row r="3110" s="19" customFormat="1" ht="13.35" customHeight="1" x14ac:dyDescent="0.2"/>
    <row r="3111" s="19" customFormat="1" ht="13.35" customHeight="1" x14ac:dyDescent="0.2"/>
    <row r="3112" s="19" customFormat="1" ht="13.35" customHeight="1" x14ac:dyDescent="0.2"/>
    <row r="3113" s="19" customFormat="1" ht="13.35" customHeight="1" x14ac:dyDescent="0.2"/>
    <row r="3114" s="19" customFormat="1" ht="13.35" customHeight="1" x14ac:dyDescent="0.2"/>
    <row r="3115" s="19" customFormat="1" ht="13.35" customHeight="1" x14ac:dyDescent="0.2"/>
    <row r="3116" s="19" customFormat="1" ht="13.35" customHeight="1" x14ac:dyDescent="0.2"/>
    <row r="3117" s="19" customFormat="1" ht="13.35" customHeight="1" x14ac:dyDescent="0.2"/>
    <row r="3118" s="19" customFormat="1" ht="13.35" customHeight="1" x14ac:dyDescent="0.2"/>
    <row r="3119" s="19" customFormat="1" ht="13.35" customHeight="1" x14ac:dyDescent="0.2"/>
    <row r="3120" s="19" customFormat="1" ht="13.35" customHeight="1" x14ac:dyDescent="0.2"/>
    <row r="3121" s="19" customFormat="1" ht="13.35" customHeight="1" x14ac:dyDescent="0.2"/>
    <row r="3122" s="19" customFormat="1" ht="13.35" customHeight="1" x14ac:dyDescent="0.2"/>
    <row r="3123" s="19" customFormat="1" ht="13.35" customHeight="1" x14ac:dyDescent="0.2"/>
    <row r="3124" s="19" customFormat="1" ht="13.35" customHeight="1" x14ac:dyDescent="0.2"/>
    <row r="3125" s="19" customFormat="1" ht="13.35" customHeight="1" x14ac:dyDescent="0.2"/>
    <row r="3126" s="19" customFormat="1" ht="13.35" customHeight="1" x14ac:dyDescent="0.2"/>
    <row r="3127" s="19" customFormat="1" ht="13.35" customHeight="1" x14ac:dyDescent="0.2"/>
    <row r="3128" s="19" customFormat="1" ht="13.35" customHeight="1" x14ac:dyDescent="0.2"/>
    <row r="3129" s="19" customFormat="1" ht="13.35" customHeight="1" x14ac:dyDescent="0.2"/>
    <row r="3130" s="19" customFormat="1" ht="13.35" customHeight="1" x14ac:dyDescent="0.2"/>
    <row r="3131" s="19" customFormat="1" ht="13.35" customHeight="1" x14ac:dyDescent="0.2"/>
    <row r="3132" s="19" customFormat="1" ht="13.35" customHeight="1" x14ac:dyDescent="0.2"/>
    <row r="3133" s="19" customFormat="1" ht="13.35" customHeight="1" x14ac:dyDescent="0.2"/>
    <row r="3134" s="19" customFormat="1" ht="13.35" customHeight="1" x14ac:dyDescent="0.2"/>
    <row r="3135" s="19" customFormat="1" ht="13.35" customHeight="1" x14ac:dyDescent="0.2"/>
    <row r="3136" s="19" customFormat="1" ht="13.35" customHeight="1" x14ac:dyDescent="0.2"/>
    <row r="3137" s="19" customFormat="1" ht="13.35" customHeight="1" x14ac:dyDescent="0.2"/>
    <row r="3138" s="19" customFormat="1" ht="13.35" customHeight="1" x14ac:dyDescent="0.2"/>
    <row r="3139" s="19" customFormat="1" ht="13.35" customHeight="1" x14ac:dyDescent="0.2"/>
    <row r="3140" s="19" customFormat="1" ht="13.35" customHeight="1" x14ac:dyDescent="0.2"/>
    <row r="3141" s="19" customFormat="1" ht="13.35" customHeight="1" x14ac:dyDescent="0.2"/>
    <row r="3142" s="19" customFormat="1" ht="13.35" customHeight="1" x14ac:dyDescent="0.2"/>
    <row r="3143" s="19" customFormat="1" ht="13.35" customHeight="1" x14ac:dyDescent="0.2"/>
    <row r="3144" s="19" customFormat="1" ht="13.35" customHeight="1" x14ac:dyDescent="0.2"/>
    <row r="3145" s="19" customFormat="1" ht="13.35" customHeight="1" x14ac:dyDescent="0.2"/>
    <row r="3146" s="19" customFormat="1" ht="13.35" customHeight="1" x14ac:dyDescent="0.2"/>
    <row r="3147" s="19" customFormat="1" ht="13.35" customHeight="1" x14ac:dyDescent="0.2"/>
    <row r="3148" s="19" customFormat="1" ht="13.35" customHeight="1" x14ac:dyDescent="0.2"/>
    <row r="3149" s="19" customFormat="1" ht="13.35" customHeight="1" x14ac:dyDescent="0.2"/>
    <row r="3150" s="19" customFormat="1" ht="13.35" customHeight="1" x14ac:dyDescent="0.2"/>
    <row r="3151" s="19" customFormat="1" ht="13.35" customHeight="1" x14ac:dyDescent="0.2"/>
    <row r="3152" s="19" customFormat="1" ht="13.35" customHeight="1" x14ac:dyDescent="0.2"/>
    <row r="3153" s="19" customFormat="1" ht="13.35" customHeight="1" x14ac:dyDescent="0.2"/>
    <row r="3154" s="19" customFormat="1" ht="13.35" customHeight="1" x14ac:dyDescent="0.2"/>
    <row r="3155" s="19" customFormat="1" ht="13.35" customHeight="1" x14ac:dyDescent="0.2"/>
    <row r="3156" s="19" customFormat="1" ht="13.35" customHeight="1" x14ac:dyDescent="0.2"/>
    <row r="3157" s="19" customFormat="1" ht="13.35" customHeight="1" x14ac:dyDescent="0.2"/>
    <row r="3158" s="19" customFormat="1" ht="13.35" customHeight="1" x14ac:dyDescent="0.2"/>
    <row r="3159" s="19" customFormat="1" ht="13.35" customHeight="1" x14ac:dyDescent="0.2"/>
    <row r="3160" s="19" customFormat="1" ht="13.35" customHeight="1" x14ac:dyDescent="0.2"/>
    <row r="3161" s="19" customFormat="1" ht="13.35" customHeight="1" x14ac:dyDescent="0.2"/>
    <row r="3162" s="19" customFormat="1" ht="13.35" customHeight="1" x14ac:dyDescent="0.2"/>
    <row r="3163" s="19" customFormat="1" ht="13.35" customHeight="1" x14ac:dyDescent="0.2"/>
    <row r="3164" s="19" customFormat="1" ht="13.35" customHeight="1" x14ac:dyDescent="0.2"/>
    <row r="3165" s="19" customFormat="1" ht="13.35" customHeight="1" x14ac:dyDescent="0.2"/>
    <row r="3166" s="19" customFormat="1" ht="13.35" customHeight="1" x14ac:dyDescent="0.2"/>
    <row r="3167" s="19" customFormat="1" ht="13.35" customHeight="1" x14ac:dyDescent="0.2"/>
    <row r="3168" s="19" customFormat="1" ht="13.35" customHeight="1" x14ac:dyDescent="0.2"/>
    <row r="3169" s="19" customFormat="1" ht="13.35" customHeight="1" x14ac:dyDescent="0.2"/>
    <row r="3170" s="19" customFormat="1" ht="13.35" customHeight="1" x14ac:dyDescent="0.2"/>
    <row r="3171" s="19" customFormat="1" ht="13.35" customHeight="1" x14ac:dyDescent="0.2"/>
    <row r="3172" s="19" customFormat="1" ht="13.35" customHeight="1" x14ac:dyDescent="0.2"/>
    <row r="3173" s="19" customFormat="1" ht="13.35" customHeight="1" x14ac:dyDescent="0.2"/>
    <row r="3174" s="19" customFormat="1" ht="13.35" customHeight="1" x14ac:dyDescent="0.2"/>
    <row r="3175" s="19" customFormat="1" ht="13.35" customHeight="1" x14ac:dyDescent="0.2"/>
    <row r="3176" s="19" customFormat="1" ht="13.35" customHeight="1" x14ac:dyDescent="0.2"/>
    <row r="3177" s="19" customFormat="1" ht="13.35" customHeight="1" x14ac:dyDescent="0.2"/>
    <row r="3178" s="19" customFormat="1" ht="13.35" customHeight="1" x14ac:dyDescent="0.2"/>
    <row r="3179" s="19" customFormat="1" ht="13.35" customHeight="1" x14ac:dyDescent="0.2"/>
    <row r="3180" s="19" customFormat="1" ht="13.35" customHeight="1" x14ac:dyDescent="0.2"/>
    <row r="3181" s="19" customFormat="1" ht="13.35" customHeight="1" x14ac:dyDescent="0.2"/>
    <row r="3182" s="19" customFormat="1" ht="13.35" customHeight="1" x14ac:dyDescent="0.2"/>
    <row r="3183" s="19" customFormat="1" ht="13.35" customHeight="1" x14ac:dyDescent="0.2"/>
    <row r="3184" s="19" customFormat="1" ht="13.35" customHeight="1" x14ac:dyDescent="0.2"/>
    <row r="3185" s="19" customFormat="1" ht="13.35" customHeight="1" x14ac:dyDescent="0.2"/>
    <row r="3186" s="19" customFormat="1" ht="13.35" customHeight="1" x14ac:dyDescent="0.2"/>
    <row r="3187" s="19" customFormat="1" ht="13.35" customHeight="1" x14ac:dyDescent="0.2"/>
    <row r="3188" s="19" customFormat="1" ht="13.35" customHeight="1" x14ac:dyDescent="0.2"/>
    <row r="3189" s="19" customFormat="1" ht="13.35" customHeight="1" x14ac:dyDescent="0.2"/>
    <row r="3190" s="19" customFormat="1" ht="13.35" customHeight="1" x14ac:dyDescent="0.2"/>
    <row r="3191" s="19" customFormat="1" ht="13.35" customHeight="1" x14ac:dyDescent="0.2"/>
    <row r="3192" s="19" customFormat="1" ht="13.35" customHeight="1" x14ac:dyDescent="0.2"/>
    <row r="3193" s="19" customFormat="1" ht="13.35" customHeight="1" x14ac:dyDescent="0.2"/>
    <row r="3194" s="19" customFormat="1" ht="13.35" customHeight="1" x14ac:dyDescent="0.2"/>
    <row r="3195" s="19" customFormat="1" ht="13.35" customHeight="1" x14ac:dyDescent="0.2"/>
    <row r="3196" s="19" customFormat="1" ht="13.35" customHeight="1" x14ac:dyDescent="0.2"/>
    <row r="3197" s="19" customFormat="1" ht="13.35" customHeight="1" x14ac:dyDescent="0.2"/>
    <row r="3198" s="19" customFormat="1" ht="13.35" customHeight="1" x14ac:dyDescent="0.2"/>
    <row r="3199" s="19" customFormat="1" ht="13.35" customHeight="1" x14ac:dyDescent="0.2"/>
    <row r="3200" s="19" customFormat="1" ht="13.35" customHeight="1" x14ac:dyDescent="0.2"/>
    <row r="3201" s="19" customFormat="1" ht="13.35" customHeight="1" x14ac:dyDescent="0.2"/>
    <row r="3202" s="19" customFormat="1" ht="13.35" customHeight="1" x14ac:dyDescent="0.2"/>
    <row r="3203" s="19" customFormat="1" ht="13.35" customHeight="1" x14ac:dyDescent="0.2"/>
    <row r="3204" s="19" customFormat="1" ht="13.35" customHeight="1" x14ac:dyDescent="0.2"/>
    <row r="3205" s="19" customFormat="1" ht="13.35" customHeight="1" x14ac:dyDescent="0.2"/>
    <row r="3206" s="19" customFormat="1" ht="13.35" customHeight="1" x14ac:dyDescent="0.2"/>
    <row r="3207" s="19" customFormat="1" ht="13.35" customHeight="1" x14ac:dyDescent="0.2"/>
    <row r="3208" s="19" customFormat="1" ht="13.35" customHeight="1" x14ac:dyDescent="0.2"/>
    <row r="3209" s="19" customFormat="1" ht="13.35" customHeight="1" x14ac:dyDescent="0.2"/>
    <row r="3210" s="19" customFormat="1" ht="13.35" customHeight="1" x14ac:dyDescent="0.2"/>
    <row r="3211" s="19" customFormat="1" ht="13.35" customHeight="1" x14ac:dyDescent="0.2"/>
    <row r="3212" s="19" customFormat="1" ht="13.35" customHeight="1" x14ac:dyDescent="0.2"/>
    <row r="3213" s="19" customFormat="1" ht="13.35" customHeight="1" x14ac:dyDescent="0.2"/>
    <row r="3214" s="19" customFormat="1" ht="13.35" customHeight="1" x14ac:dyDescent="0.2"/>
    <row r="3215" s="19" customFormat="1" ht="13.35" customHeight="1" x14ac:dyDescent="0.2"/>
    <row r="3216" s="19" customFormat="1" ht="13.35" customHeight="1" x14ac:dyDescent="0.2"/>
    <row r="3217" s="19" customFormat="1" ht="13.35" customHeight="1" x14ac:dyDescent="0.2"/>
    <row r="3218" s="19" customFormat="1" ht="13.35" customHeight="1" x14ac:dyDescent="0.2"/>
    <row r="3219" s="19" customFormat="1" ht="13.35" customHeight="1" x14ac:dyDescent="0.2"/>
    <row r="3220" s="19" customFormat="1" ht="13.35" customHeight="1" x14ac:dyDescent="0.2"/>
    <row r="3221" s="19" customFormat="1" ht="13.35" customHeight="1" x14ac:dyDescent="0.2"/>
    <row r="3222" s="19" customFormat="1" ht="13.35" customHeight="1" x14ac:dyDescent="0.2"/>
    <row r="3223" s="19" customFormat="1" ht="13.35" customHeight="1" x14ac:dyDescent="0.2"/>
    <row r="3224" s="19" customFormat="1" ht="13.35" customHeight="1" x14ac:dyDescent="0.2"/>
    <row r="3225" s="19" customFormat="1" ht="13.35" customHeight="1" x14ac:dyDescent="0.2"/>
    <row r="3226" s="19" customFormat="1" ht="13.35" customHeight="1" x14ac:dyDescent="0.2"/>
    <row r="3227" s="19" customFormat="1" ht="13.35" customHeight="1" x14ac:dyDescent="0.2"/>
    <row r="3228" s="19" customFormat="1" ht="13.35" customHeight="1" x14ac:dyDescent="0.2"/>
    <row r="3229" s="19" customFormat="1" ht="13.35" customHeight="1" x14ac:dyDescent="0.2"/>
    <row r="3230" s="19" customFormat="1" ht="13.35" customHeight="1" x14ac:dyDescent="0.2"/>
    <row r="3231" s="19" customFormat="1" ht="13.35" customHeight="1" x14ac:dyDescent="0.2"/>
    <row r="3232" s="19" customFormat="1" ht="13.35" customHeight="1" x14ac:dyDescent="0.2"/>
    <row r="3233" s="19" customFormat="1" ht="13.35" customHeight="1" x14ac:dyDescent="0.2"/>
    <row r="3234" s="19" customFormat="1" ht="13.35" customHeight="1" x14ac:dyDescent="0.2"/>
    <row r="3235" s="19" customFormat="1" ht="13.35" customHeight="1" x14ac:dyDescent="0.2"/>
    <row r="3236" s="19" customFormat="1" ht="13.35" customHeight="1" x14ac:dyDescent="0.2"/>
    <row r="3237" s="19" customFormat="1" ht="13.35" customHeight="1" x14ac:dyDescent="0.2"/>
    <row r="3238" s="19" customFormat="1" ht="13.35" customHeight="1" x14ac:dyDescent="0.2"/>
    <row r="3239" s="19" customFormat="1" ht="13.35" customHeight="1" x14ac:dyDescent="0.2"/>
    <row r="3240" s="19" customFormat="1" ht="13.35" customHeight="1" x14ac:dyDescent="0.2"/>
    <row r="3241" s="19" customFormat="1" ht="13.35" customHeight="1" x14ac:dyDescent="0.2"/>
    <row r="3242" s="19" customFormat="1" ht="13.35" customHeight="1" x14ac:dyDescent="0.2"/>
    <row r="3243" s="19" customFormat="1" ht="13.35" customHeight="1" x14ac:dyDescent="0.2"/>
    <row r="3244" s="19" customFormat="1" ht="13.35" customHeight="1" x14ac:dyDescent="0.2"/>
    <row r="3245" s="19" customFormat="1" ht="13.35" customHeight="1" x14ac:dyDescent="0.2"/>
    <row r="3246" s="19" customFormat="1" ht="13.35" customHeight="1" x14ac:dyDescent="0.2"/>
    <row r="3247" s="19" customFormat="1" ht="13.35" customHeight="1" x14ac:dyDescent="0.2"/>
    <row r="3248" s="19" customFormat="1" ht="13.35" customHeight="1" x14ac:dyDescent="0.2"/>
    <row r="3249" s="19" customFormat="1" ht="13.35" customHeight="1" x14ac:dyDescent="0.2"/>
    <row r="3250" s="19" customFormat="1" ht="13.35" customHeight="1" x14ac:dyDescent="0.2"/>
    <row r="3251" s="19" customFormat="1" ht="13.35" customHeight="1" x14ac:dyDescent="0.2"/>
    <row r="3252" s="19" customFormat="1" ht="13.35" customHeight="1" x14ac:dyDescent="0.2"/>
    <row r="3253" s="19" customFormat="1" ht="13.35" customHeight="1" x14ac:dyDescent="0.2"/>
    <row r="3254" s="19" customFormat="1" ht="13.35" customHeight="1" x14ac:dyDescent="0.2"/>
    <row r="3255" s="19" customFormat="1" ht="13.35" customHeight="1" x14ac:dyDescent="0.2"/>
    <row r="3256" s="19" customFormat="1" ht="13.35" customHeight="1" x14ac:dyDescent="0.2"/>
    <row r="3257" s="19" customFormat="1" ht="13.35" customHeight="1" x14ac:dyDescent="0.2"/>
    <row r="3258" s="19" customFormat="1" ht="13.35" customHeight="1" x14ac:dyDescent="0.2"/>
    <row r="3259" s="19" customFormat="1" ht="13.35" customHeight="1" x14ac:dyDescent="0.2"/>
    <row r="3260" s="19" customFormat="1" ht="13.35" customHeight="1" x14ac:dyDescent="0.2"/>
    <row r="3261" s="19" customFormat="1" ht="13.35" customHeight="1" x14ac:dyDescent="0.2"/>
    <row r="3262" s="19" customFormat="1" ht="13.35" customHeight="1" x14ac:dyDescent="0.2"/>
    <row r="3263" s="19" customFormat="1" ht="13.35" customHeight="1" x14ac:dyDescent="0.2"/>
    <row r="3264" s="19" customFormat="1" ht="13.35" customHeight="1" x14ac:dyDescent="0.2"/>
    <row r="3265" s="19" customFormat="1" ht="13.35" customHeight="1" x14ac:dyDescent="0.2"/>
    <row r="3266" s="19" customFormat="1" ht="13.35" customHeight="1" x14ac:dyDescent="0.2"/>
    <row r="3267" s="19" customFormat="1" ht="13.35" customHeight="1" x14ac:dyDescent="0.2"/>
    <row r="3268" s="19" customFormat="1" ht="13.35" customHeight="1" x14ac:dyDescent="0.2"/>
    <row r="3269" s="19" customFormat="1" ht="13.35" customHeight="1" x14ac:dyDescent="0.2"/>
    <row r="3270" s="19" customFormat="1" ht="13.35" customHeight="1" x14ac:dyDescent="0.2"/>
    <row r="3271" s="19" customFormat="1" ht="13.35" customHeight="1" x14ac:dyDescent="0.2"/>
    <row r="3272" s="19" customFormat="1" ht="13.35" customHeight="1" x14ac:dyDescent="0.2"/>
    <row r="3273" s="19" customFormat="1" ht="13.35" customHeight="1" x14ac:dyDescent="0.2"/>
    <row r="3274" s="19" customFormat="1" ht="13.35" customHeight="1" x14ac:dyDescent="0.2"/>
    <row r="3275" s="19" customFormat="1" ht="13.35" customHeight="1" x14ac:dyDescent="0.2"/>
    <row r="3276" s="19" customFormat="1" ht="13.35" customHeight="1" x14ac:dyDescent="0.2"/>
    <row r="3277" s="19" customFormat="1" ht="13.35" customHeight="1" x14ac:dyDescent="0.2"/>
    <row r="3278" s="19" customFormat="1" ht="13.35" customHeight="1" x14ac:dyDescent="0.2"/>
    <row r="3279" s="19" customFormat="1" ht="13.35" customHeight="1" x14ac:dyDescent="0.2"/>
    <row r="3280" s="19" customFormat="1" ht="13.35" customHeight="1" x14ac:dyDescent="0.2"/>
    <row r="3281" s="19" customFormat="1" ht="13.35" customHeight="1" x14ac:dyDescent="0.2"/>
    <row r="3282" s="19" customFormat="1" ht="13.35" customHeight="1" x14ac:dyDescent="0.2"/>
    <row r="3283" s="19" customFormat="1" ht="13.35" customHeight="1" x14ac:dyDescent="0.2"/>
    <row r="3284" s="19" customFormat="1" ht="13.35" customHeight="1" x14ac:dyDescent="0.2"/>
    <row r="3285" s="19" customFormat="1" ht="13.35" customHeight="1" x14ac:dyDescent="0.2"/>
    <row r="3286" s="19" customFormat="1" ht="13.35" customHeight="1" x14ac:dyDescent="0.2"/>
    <row r="3287" s="19" customFormat="1" ht="13.35" customHeight="1" x14ac:dyDescent="0.2"/>
    <row r="3288" s="19" customFormat="1" ht="13.35" customHeight="1" x14ac:dyDescent="0.2"/>
    <row r="3289" s="19" customFormat="1" ht="13.35" customHeight="1" x14ac:dyDescent="0.2"/>
    <row r="3290" s="19" customFormat="1" ht="13.35" customHeight="1" x14ac:dyDescent="0.2"/>
    <row r="3291" s="19" customFormat="1" ht="13.35" customHeight="1" x14ac:dyDescent="0.2"/>
    <row r="3292" s="19" customFormat="1" ht="13.35" customHeight="1" x14ac:dyDescent="0.2"/>
    <row r="3293" s="19" customFormat="1" ht="13.35" customHeight="1" x14ac:dyDescent="0.2"/>
    <row r="3294" s="19" customFormat="1" ht="13.35" customHeight="1" x14ac:dyDescent="0.2"/>
    <row r="3295" s="19" customFormat="1" ht="13.35" customHeight="1" x14ac:dyDescent="0.2"/>
    <row r="3296" s="19" customFormat="1" ht="13.35" customHeight="1" x14ac:dyDescent="0.2"/>
    <row r="3297" spans="2:26" s="19" customFormat="1" ht="13.35" customHeight="1" x14ac:dyDescent="0.2"/>
    <row r="3298" spans="2:26" s="19" customFormat="1" ht="13.35" customHeight="1" x14ac:dyDescent="0.2"/>
    <row r="3299" spans="2:26" s="19" customFormat="1" ht="13.35" customHeight="1" x14ac:dyDescent="0.2"/>
    <row r="3300" spans="2:26" s="19" customFormat="1" ht="13.35" customHeight="1" x14ac:dyDescent="0.2"/>
    <row r="3301" spans="2:26" s="19" customFormat="1" ht="13.35" customHeight="1" x14ac:dyDescent="0.2"/>
    <row r="3302" spans="2:26" ht="13.35" customHeight="1" x14ac:dyDescent="0.2">
      <c r="B3302" s="11"/>
      <c r="C3302" s="19"/>
      <c r="D3302" s="19"/>
      <c r="E3302" s="19"/>
      <c r="F3302" s="19"/>
      <c r="G3302" s="19"/>
      <c r="H3302" s="11"/>
      <c r="I3302" s="11"/>
      <c r="J3302" s="11"/>
      <c r="K3302" s="11"/>
      <c r="L3302" s="11"/>
      <c r="M3302" s="11"/>
      <c r="N3302" s="11"/>
      <c r="O3302" s="11"/>
      <c r="P3302" s="11"/>
      <c r="Q3302" s="11"/>
      <c r="R3302" s="11"/>
      <c r="S3302" s="11"/>
      <c r="T3302" s="11"/>
      <c r="U3302" s="11"/>
      <c r="V3302" s="11"/>
      <c r="W3302" s="11"/>
      <c r="X3302" s="11"/>
      <c r="Y3302" s="11"/>
      <c r="Z3302" s="11"/>
    </row>
    <row r="3303" spans="2:26" ht="13.35" customHeight="1" x14ac:dyDescent="0.2">
      <c r="B3303" s="11"/>
      <c r="H3303" s="11"/>
      <c r="I3303" s="11"/>
      <c r="J3303" s="11"/>
      <c r="K3303" s="11"/>
      <c r="L3303" s="11"/>
      <c r="M3303" s="11"/>
      <c r="N3303" s="11"/>
      <c r="O3303" s="11"/>
      <c r="P3303" s="11"/>
      <c r="Q3303" s="11"/>
      <c r="R3303" s="11"/>
      <c r="S3303" s="11"/>
      <c r="T3303" s="11"/>
      <c r="U3303" s="11"/>
      <c r="V3303" s="11"/>
      <c r="W3303" s="11"/>
      <c r="X3303" s="11"/>
      <c r="Y3303" s="11"/>
      <c r="Z3303" s="11"/>
    </row>
    <row r="3304" spans="2:26" ht="13.35" customHeight="1" x14ac:dyDescent="0.2">
      <c r="B3304" s="11"/>
      <c r="H3304" s="11"/>
      <c r="I3304" s="11"/>
      <c r="J3304" s="11"/>
      <c r="K3304" s="11"/>
      <c r="L3304" s="11"/>
      <c r="M3304" s="11"/>
      <c r="N3304" s="11"/>
      <c r="O3304" s="11"/>
      <c r="P3304" s="11"/>
      <c r="Q3304" s="11"/>
      <c r="R3304" s="11"/>
      <c r="S3304" s="11"/>
      <c r="T3304" s="11"/>
      <c r="U3304" s="11"/>
      <c r="V3304" s="11"/>
      <c r="W3304" s="11"/>
      <c r="X3304" s="11"/>
      <c r="Y3304" s="11"/>
      <c r="Z3304" s="11"/>
    </row>
    <row r="3305" spans="2:26" ht="13.35" customHeight="1" x14ac:dyDescent="0.2">
      <c r="B3305" s="11"/>
      <c r="H3305" s="11"/>
      <c r="I3305" s="11"/>
      <c r="J3305" s="11"/>
      <c r="K3305" s="11"/>
      <c r="L3305" s="11"/>
      <c r="M3305" s="11"/>
      <c r="N3305" s="11"/>
      <c r="O3305" s="11"/>
      <c r="P3305" s="11"/>
      <c r="Q3305" s="11"/>
      <c r="R3305" s="11"/>
      <c r="S3305" s="11"/>
      <c r="T3305" s="11"/>
      <c r="U3305" s="11"/>
      <c r="V3305" s="11"/>
      <c r="W3305" s="11"/>
      <c r="X3305" s="11"/>
      <c r="Y3305" s="11"/>
      <c r="Z3305" s="11"/>
    </row>
    <row r="3306" spans="2:26" ht="13.35" customHeight="1" x14ac:dyDescent="0.2">
      <c r="B3306" s="11"/>
      <c r="H3306" s="11"/>
      <c r="I3306" s="11"/>
      <c r="J3306" s="11"/>
      <c r="K3306" s="11"/>
      <c r="L3306" s="11"/>
      <c r="M3306" s="11"/>
      <c r="N3306" s="11"/>
      <c r="O3306" s="11"/>
      <c r="P3306" s="11"/>
      <c r="Q3306" s="11"/>
      <c r="R3306" s="11"/>
      <c r="S3306" s="11"/>
      <c r="T3306" s="11"/>
      <c r="U3306" s="11"/>
      <c r="V3306" s="11"/>
      <c r="W3306" s="11"/>
      <c r="X3306" s="11"/>
      <c r="Y3306" s="11"/>
      <c r="Z3306" s="11"/>
    </row>
    <row r="3307" spans="2:26" ht="13.35" customHeight="1" x14ac:dyDescent="0.2">
      <c r="B3307" s="11"/>
      <c r="H3307" s="11"/>
      <c r="I3307" s="11"/>
      <c r="J3307" s="11"/>
      <c r="K3307" s="11"/>
      <c r="L3307" s="11"/>
      <c r="M3307" s="11"/>
      <c r="N3307" s="11"/>
      <c r="O3307" s="11"/>
      <c r="P3307" s="11"/>
      <c r="Q3307" s="11"/>
      <c r="R3307" s="11"/>
      <c r="S3307" s="11"/>
      <c r="T3307" s="11"/>
      <c r="U3307" s="11"/>
      <c r="V3307" s="11"/>
      <c r="W3307" s="11"/>
      <c r="X3307" s="11"/>
      <c r="Y3307" s="11"/>
      <c r="Z3307" s="11"/>
    </row>
    <row r="3308" spans="2:26" ht="13.35" customHeight="1" x14ac:dyDescent="0.2">
      <c r="B3308" s="11"/>
      <c r="H3308" s="11"/>
      <c r="I3308" s="11"/>
      <c r="J3308" s="11"/>
      <c r="K3308" s="11"/>
      <c r="L3308" s="11"/>
      <c r="M3308" s="11"/>
      <c r="N3308" s="11"/>
      <c r="O3308" s="11"/>
      <c r="P3308" s="11"/>
      <c r="Q3308" s="11"/>
      <c r="R3308" s="11"/>
      <c r="S3308" s="11"/>
      <c r="T3308" s="11"/>
      <c r="U3308" s="11"/>
      <c r="V3308" s="11"/>
      <c r="W3308" s="11"/>
      <c r="X3308" s="11"/>
      <c r="Y3308" s="11"/>
      <c r="Z3308" s="11"/>
    </row>
    <row r="3309" spans="2:26" ht="13.35" customHeight="1" x14ac:dyDescent="0.2">
      <c r="B3309" s="11"/>
      <c r="H3309" s="11"/>
      <c r="I3309" s="11"/>
      <c r="J3309" s="11"/>
      <c r="K3309" s="11"/>
      <c r="L3309" s="11"/>
      <c r="M3309" s="11"/>
      <c r="N3309" s="11"/>
      <c r="O3309" s="11"/>
      <c r="P3309" s="11"/>
      <c r="Q3309" s="11"/>
      <c r="R3309" s="11"/>
      <c r="S3309" s="11"/>
      <c r="T3309" s="11"/>
      <c r="U3309" s="11"/>
      <c r="V3309" s="11"/>
      <c r="W3309" s="11"/>
      <c r="X3309" s="11"/>
      <c r="Y3309" s="11"/>
      <c r="Z3309" s="11"/>
    </row>
    <row r="3310" spans="2:26" x14ac:dyDescent="0.2">
      <c r="H3310" s="11"/>
      <c r="I3310" s="11"/>
      <c r="J3310" s="11"/>
      <c r="K3310" s="11"/>
    </row>
  </sheetData>
  <hyperlinks>
    <hyperlink ref="J27" location="CONTENTS!A1" display="BACK TO CONTENTS"/>
  </hyperlinks>
  <pageMargins left="0.98425196850393704" right="0.98425196850393704" top="0.98425196850393704" bottom="0.98425196850393704" header="0.31496062992125984" footer="0.31496062992125984"/>
  <pageSetup paperSize="9" scale="6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B1:AD3322"/>
  <sheetViews>
    <sheetView showGridLines="0" zoomScaleNormal="100" zoomScaleSheetLayoutView="90" workbookViewId="0">
      <pane xSplit="3" ySplit="3" topLeftCell="D4" activePane="bottomRight" state="frozen"/>
      <selection activeCell="C26" sqref="C26:C27"/>
      <selection pane="topRight" activeCell="C26" sqref="C26:C27"/>
      <selection pane="bottomLeft" activeCell="C26" sqref="C26:C27"/>
      <selection pane="bottomRight" activeCell="D4" sqref="D4"/>
    </sheetView>
  </sheetViews>
  <sheetFormatPr defaultColWidth="9.140625" defaultRowHeight="12.75" x14ac:dyDescent="0.2"/>
  <cols>
    <col min="1" max="1" width="3.7109375" style="11" customWidth="1"/>
    <col min="2" max="2" width="0.85546875" style="19" customWidth="1"/>
    <col min="3" max="3" width="18.7109375" style="43" customWidth="1"/>
    <col min="4" max="8" width="8.7109375" style="43" customWidth="1"/>
    <col min="9" max="11" width="8.7109375" style="44" customWidth="1"/>
    <col min="12" max="23" width="8.7109375" style="42" customWidth="1"/>
    <col min="24" max="24" width="10" style="10" bestFit="1" customWidth="1"/>
    <col min="25" max="30" width="9.140625" style="10"/>
    <col min="31" max="16384" width="9.140625" style="11"/>
  </cols>
  <sheetData>
    <row r="1" spans="2:30" s="7" customFormat="1" ht="15" customHeight="1" x14ac:dyDescent="0.2">
      <c r="B1" s="103" t="s">
        <v>136</v>
      </c>
      <c r="C1" s="80"/>
      <c r="D1" s="3"/>
      <c r="E1" s="45"/>
      <c r="F1" s="45"/>
      <c r="G1" s="45"/>
      <c r="H1" s="45"/>
      <c r="I1" s="4"/>
      <c r="J1" s="4"/>
      <c r="K1" s="4"/>
      <c r="L1" s="5"/>
      <c r="M1" s="5"/>
      <c r="N1" s="5"/>
      <c r="O1" s="5"/>
      <c r="P1" s="5"/>
      <c r="Q1" s="5"/>
      <c r="R1" s="5"/>
      <c r="S1" s="5"/>
      <c r="U1" s="5"/>
      <c r="V1" s="5"/>
      <c r="W1" s="5"/>
      <c r="X1" s="6"/>
      <c r="Y1" s="6"/>
      <c r="Z1" s="6"/>
      <c r="AA1" s="6"/>
      <c r="AB1" s="6"/>
      <c r="AC1" s="6"/>
      <c r="AD1" s="6"/>
    </row>
    <row r="2" spans="2:30" s="7" customFormat="1" ht="13.35" customHeight="1" x14ac:dyDescent="0.2">
      <c r="B2" s="159"/>
      <c r="C2" s="160" t="s">
        <v>94</v>
      </c>
      <c r="D2" s="94" t="s">
        <v>3</v>
      </c>
      <c r="E2" s="90"/>
      <c r="F2" s="90"/>
      <c r="G2" s="90"/>
      <c r="H2" s="91"/>
      <c r="I2" s="94" t="s">
        <v>4</v>
      </c>
      <c r="J2" s="90"/>
      <c r="K2" s="90"/>
      <c r="L2" s="90"/>
      <c r="M2" s="91"/>
      <c r="N2" s="94" t="s">
        <v>5</v>
      </c>
      <c r="O2" s="90"/>
      <c r="P2" s="90"/>
      <c r="Q2" s="90"/>
      <c r="R2" s="91"/>
      <c r="S2" s="94" t="s">
        <v>112</v>
      </c>
      <c r="T2" s="90"/>
      <c r="U2" s="90"/>
      <c r="V2" s="90"/>
      <c r="W2" s="91"/>
      <c r="X2" s="6"/>
      <c r="Y2" s="6"/>
      <c r="Z2" s="6"/>
      <c r="AA2" s="6"/>
      <c r="AB2" s="6"/>
      <c r="AC2" s="6"/>
      <c r="AD2" s="6"/>
    </row>
    <row r="3" spans="2:30" ht="24.95" customHeight="1" x14ac:dyDescent="0.2">
      <c r="B3" s="87"/>
      <c r="C3" s="95" t="s">
        <v>6</v>
      </c>
      <c r="D3" s="88" t="s">
        <v>8</v>
      </c>
      <c r="E3" s="88" t="s">
        <v>110</v>
      </c>
      <c r="F3" s="88" t="s">
        <v>56</v>
      </c>
      <c r="G3" s="88" t="s">
        <v>10</v>
      </c>
      <c r="H3" s="164" t="s">
        <v>150</v>
      </c>
      <c r="I3" s="88" t="s">
        <v>8</v>
      </c>
      <c r="J3" s="88" t="s">
        <v>110</v>
      </c>
      <c r="K3" s="88" t="s">
        <v>56</v>
      </c>
      <c r="L3" s="88" t="s">
        <v>10</v>
      </c>
      <c r="M3" s="164" t="s">
        <v>150</v>
      </c>
      <c r="N3" s="88" t="s">
        <v>8</v>
      </c>
      <c r="O3" s="88" t="s">
        <v>110</v>
      </c>
      <c r="P3" s="88" t="s">
        <v>56</v>
      </c>
      <c r="Q3" s="88" t="s">
        <v>10</v>
      </c>
      <c r="R3" s="164" t="s">
        <v>150</v>
      </c>
      <c r="S3" s="88" t="s">
        <v>8</v>
      </c>
      <c r="T3" s="88" t="s">
        <v>110</v>
      </c>
      <c r="U3" s="88" t="s">
        <v>56</v>
      </c>
      <c r="V3" s="88" t="s">
        <v>10</v>
      </c>
      <c r="W3" s="164" t="s">
        <v>150</v>
      </c>
      <c r="X3" s="46"/>
    </row>
    <row r="4" spans="2:30" ht="13.35" customHeight="1" x14ac:dyDescent="0.2">
      <c r="B4" s="12"/>
      <c r="C4" s="96" t="s">
        <v>95</v>
      </c>
      <c r="D4" s="62">
        <v>132307.927104</v>
      </c>
      <c r="E4" s="62">
        <v>1681.8318232299998</v>
      </c>
      <c r="F4" s="62">
        <v>409.19399586999998</v>
      </c>
      <c r="G4" s="62">
        <v>1.0737651699999999</v>
      </c>
      <c r="H4" s="65">
        <f>SUM(E4:G4)</f>
        <v>2092.0995842699999</v>
      </c>
      <c r="I4" s="62">
        <v>151799.94530200001</v>
      </c>
      <c r="J4" s="62">
        <v>1960.3687363800007</v>
      </c>
      <c r="K4" s="62">
        <v>313.28522796999994</v>
      </c>
      <c r="L4" s="62">
        <v>0.61817620999999989</v>
      </c>
      <c r="M4" s="65">
        <f t="shared" ref="M4:M9" si="0">SUM(J4:L4)</f>
        <v>2274.2721405600005</v>
      </c>
      <c r="N4" s="62">
        <v>185871.06284</v>
      </c>
      <c r="O4" s="62">
        <v>2433.3760429999993</v>
      </c>
      <c r="P4" s="62">
        <v>537.12845511000012</v>
      </c>
      <c r="Q4" s="62">
        <v>0.61580209000000008</v>
      </c>
      <c r="R4" s="65">
        <f t="shared" ref="R4:R9" si="1">SUM(O4:Q4)</f>
        <v>2971.1203001999997</v>
      </c>
      <c r="S4" s="62">
        <v>271980.81153299997</v>
      </c>
      <c r="T4" s="62">
        <v>4812.95032111</v>
      </c>
      <c r="U4" s="62">
        <v>480.30439838999996</v>
      </c>
      <c r="V4" s="62">
        <v>0.68246874999999996</v>
      </c>
      <c r="W4" s="65">
        <f t="shared" ref="W4:W9" si="2">SUM(T4:V4)</f>
        <v>5293.93718825</v>
      </c>
      <c r="X4" s="14"/>
      <c r="Y4" s="14"/>
    </row>
    <row r="5" spans="2:30" ht="13.35" customHeight="1" x14ac:dyDescent="0.2">
      <c r="B5" s="12"/>
      <c r="C5" s="96" t="s">
        <v>96</v>
      </c>
      <c r="D5" s="62">
        <v>225360.35549300001</v>
      </c>
      <c r="E5" s="62">
        <v>27616.066024859996</v>
      </c>
      <c r="F5" s="62">
        <v>4545.2646318699999</v>
      </c>
      <c r="G5" s="62">
        <v>1454.1146213899999</v>
      </c>
      <c r="H5" s="65">
        <f t="shared" ref="H5:H9" si="3">SUM(E5:G5)</f>
        <v>33615.445278119994</v>
      </c>
      <c r="I5" s="62">
        <v>266659.11415400001</v>
      </c>
      <c r="J5" s="62">
        <v>30798.856688479995</v>
      </c>
      <c r="K5" s="62">
        <v>6071.4039672300014</v>
      </c>
      <c r="L5" s="62">
        <v>1869.74291599</v>
      </c>
      <c r="M5" s="65">
        <f t="shared" si="0"/>
        <v>38740.003571699992</v>
      </c>
      <c r="N5" s="62">
        <v>302302.13922700001</v>
      </c>
      <c r="O5" s="62">
        <v>36667.820475659988</v>
      </c>
      <c r="P5" s="62">
        <v>7239.6589568300005</v>
      </c>
      <c r="Q5" s="62">
        <v>2337.9367809899991</v>
      </c>
      <c r="R5" s="65">
        <f t="shared" si="1"/>
        <v>46245.416213479984</v>
      </c>
      <c r="S5" s="62">
        <v>290854.08698000002</v>
      </c>
      <c r="T5" s="62">
        <v>37765.711705239999</v>
      </c>
      <c r="U5" s="62">
        <v>7950.542220090002</v>
      </c>
      <c r="V5" s="62">
        <v>2661.9492895599997</v>
      </c>
      <c r="W5" s="65">
        <f t="shared" si="2"/>
        <v>48378.203214889996</v>
      </c>
      <c r="X5" s="16"/>
      <c r="Y5" s="16"/>
    </row>
    <row r="6" spans="2:30" ht="13.35" customHeight="1" x14ac:dyDescent="0.2">
      <c r="B6" s="12"/>
      <c r="C6" s="96" t="s">
        <v>148</v>
      </c>
      <c r="D6" s="62">
        <v>80227.473954000001</v>
      </c>
      <c r="E6" s="62">
        <v>9583.7961676800005</v>
      </c>
      <c r="F6" s="62">
        <v>2015.64656648</v>
      </c>
      <c r="G6" s="62">
        <v>248.33545507999997</v>
      </c>
      <c r="H6" s="65">
        <f t="shared" si="3"/>
        <v>11847.77818924</v>
      </c>
      <c r="I6" s="62">
        <v>106272.935965</v>
      </c>
      <c r="J6" s="62">
        <v>11210.25860985</v>
      </c>
      <c r="K6" s="62">
        <v>2411.0872567899996</v>
      </c>
      <c r="L6" s="62">
        <v>514.64957016999995</v>
      </c>
      <c r="M6" s="65">
        <f t="shared" si="0"/>
        <v>14135.995436810001</v>
      </c>
      <c r="N6" s="62">
        <v>135509.71076399999</v>
      </c>
      <c r="O6" s="62">
        <v>14582.613676969999</v>
      </c>
      <c r="P6" s="62">
        <v>2439.2365198399998</v>
      </c>
      <c r="Q6" s="62">
        <v>691.33381008000003</v>
      </c>
      <c r="R6" s="65">
        <f t="shared" si="1"/>
        <v>17713.184006889998</v>
      </c>
      <c r="S6" s="62">
        <v>153293.99333500001</v>
      </c>
      <c r="T6" s="62">
        <v>14616.120737230001</v>
      </c>
      <c r="U6" s="62">
        <v>2786.2859371600007</v>
      </c>
      <c r="V6" s="62">
        <v>968.25661157999991</v>
      </c>
      <c r="W6" s="65">
        <f t="shared" si="2"/>
        <v>18370.663285970004</v>
      </c>
      <c r="X6" s="16"/>
      <c r="Y6" s="16"/>
    </row>
    <row r="7" spans="2:30" ht="13.35" customHeight="1" x14ac:dyDescent="0.2">
      <c r="B7" s="12"/>
      <c r="C7" s="96" t="s">
        <v>98</v>
      </c>
      <c r="D7" s="62">
        <v>271446.32492599997</v>
      </c>
      <c r="E7" s="62">
        <v>26496.403901439997</v>
      </c>
      <c r="F7" s="62">
        <v>10060.27168754</v>
      </c>
      <c r="G7" s="62">
        <v>1516.7461701299997</v>
      </c>
      <c r="H7" s="65">
        <f t="shared" si="3"/>
        <v>38073.421759109995</v>
      </c>
      <c r="I7" s="62">
        <v>326498.28123899997</v>
      </c>
      <c r="J7" s="62">
        <v>32467.885335389998</v>
      </c>
      <c r="K7" s="62">
        <v>14385.017599739998</v>
      </c>
      <c r="L7" s="62">
        <v>1649.3024945600002</v>
      </c>
      <c r="M7" s="65">
        <f t="shared" si="0"/>
        <v>48502.205429689995</v>
      </c>
      <c r="N7" s="62">
        <v>422251.03378699999</v>
      </c>
      <c r="O7" s="62">
        <v>40661.035248830005</v>
      </c>
      <c r="P7" s="62">
        <v>20199.319335309996</v>
      </c>
      <c r="Q7" s="62">
        <v>2095.4942098999995</v>
      </c>
      <c r="R7" s="65">
        <f t="shared" si="1"/>
        <v>62955.848794040001</v>
      </c>
      <c r="S7" s="62">
        <v>432895.27235500002</v>
      </c>
      <c r="T7" s="62">
        <v>43143.612226980011</v>
      </c>
      <c r="U7" s="62">
        <v>20428.583571629988</v>
      </c>
      <c r="V7" s="62">
        <v>2270.5804432400009</v>
      </c>
      <c r="W7" s="65">
        <f t="shared" si="2"/>
        <v>65842.776241850006</v>
      </c>
      <c r="X7" s="16"/>
      <c r="Y7" s="16"/>
    </row>
    <row r="8" spans="2:30" ht="13.35" customHeight="1" x14ac:dyDescent="0.2">
      <c r="B8" s="12"/>
      <c r="C8" s="96" t="s">
        <v>99</v>
      </c>
      <c r="D8" s="62">
        <v>11216.823743000001</v>
      </c>
      <c r="E8" s="62">
        <v>1528.5140546499999</v>
      </c>
      <c r="F8" s="62">
        <v>197.64687680000003</v>
      </c>
      <c r="G8" s="62">
        <v>6.7942989700000007</v>
      </c>
      <c r="H8" s="65">
        <f t="shared" si="3"/>
        <v>1732.9552304199999</v>
      </c>
      <c r="I8" s="62">
        <v>12846.18605</v>
      </c>
      <c r="J8" s="62">
        <v>1774.3234393799999</v>
      </c>
      <c r="K8" s="62">
        <v>178.77556354000001</v>
      </c>
      <c r="L8" s="62">
        <v>8.1230024499999995</v>
      </c>
      <c r="M8" s="65">
        <f t="shared" si="0"/>
        <v>1961.2220053699998</v>
      </c>
      <c r="N8" s="62">
        <v>15193.443889</v>
      </c>
      <c r="O8" s="62">
        <v>2084.0627421500003</v>
      </c>
      <c r="P8" s="62">
        <v>280.18810290999994</v>
      </c>
      <c r="Q8" s="62">
        <v>15.456292820000002</v>
      </c>
      <c r="R8" s="65">
        <f t="shared" si="1"/>
        <v>2379.7071378800001</v>
      </c>
      <c r="S8" s="62">
        <v>14293.763546</v>
      </c>
      <c r="T8" s="62">
        <v>1908.8508600000007</v>
      </c>
      <c r="U8" s="62">
        <v>202.59573416999999</v>
      </c>
      <c r="V8" s="62">
        <v>12.76894542</v>
      </c>
      <c r="W8" s="65">
        <f t="shared" si="2"/>
        <v>2124.2155395900004</v>
      </c>
    </row>
    <row r="9" spans="2:30" ht="13.35" customHeight="1" x14ac:dyDescent="0.2">
      <c r="B9" s="60"/>
      <c r="C9" s="97" t="s">
        <v>100</v>
      </c>
      <c r="D9" s="84">
        <v>20436.443777</v>
      </c>
      <c r="E9" s="84">
        <v>480.51960595999998</v>
      </c>
      <c r="F9" s="84">
        <v>89.400340789999987</v>
      </c>
      <c r="G9" s="84">
        <v>0.48168793999999998</v>
      </c>
      <c r="H9" s="92">
        <f t="shared" si="3"/>
        <v>570.40163469000004</v>
      </c>
      <c r="I9" s="84">
        <v>17635.36508</v>
      </c>
      <c r="J9" s="84">
        <v>319.09168757999998</v>
      </c>
      <c r="K9" s="84">
        <v>22.299582709999999</v>
      </c>
      <c r="L9" s="84">
        <v>0.7141313600000001</v>
      </c>
      <c r="M9" s="92">
        <f t="shared" si="0"/>
        <v>342.10540164999998</v>
      </c>
      <c r="N9" s="84">
        <v>19116.580150999998</v>
      </c>
      <c r="O9" s="84">
        <v>426.25073296999994</v>
      </c>
      <c r="P9" s="84">
        <v>32.776221119999995</v>
      </c>
      <c r="Q9" s="84">
        <v>1.2980012200000002</v>
      </c>
      <c r="R9" s="92">
        <f t="shared" si="1"/>
        <v>460.32495530999995</v>
      </c>
      <c r="S9" s="84">
        <v>20190.672614999545</v>
      </c>
      <c r="T9" s="84">
        <v>335.26057831998838</v>
      </c>
      <c r="U9" s="84">
        <v>19.552265160005962</v>
      </c>
      <c r="V9" s="84">
        <v>0.71734973999999996</v>
      </c>
      <c r="W9" s="92">
        <f t="shared" si="2"/>
        <v>355.53019321999432</v>
      </c>
    </row>
    <row r="10" spans="2:30" ht="13.35" customHeight="1" x14ac:dyDescent="0.2">
      <c r="B10" s="85"/>
      <c r="C10" s="98" t="s">
        <v>101</v>
      </c>
      <c r="D10" s="86">
        <f>SUM(D4:D9)</f>
        <v>740995.34899699991</v>
      </c>
      <c r="E10" s="86">
        <f t="shared" ref="E10:G10" si="4">SUM(E4:E9)</f>
        <v>67387.131577819993</v>
      </c>
      <c r="F10" s="86">
        <f t="shared" si="4"/>
        <v>17317.424099350003</v>
      </c>
      <c r="G10" s="86">
        <f t="shared" si="4"/>
        <v>3227.5459986799997</v>
      </c>
      <c r="H10" s="93">
        <f t="shared" ref="H10:W10" si="5">SUM(H4:H9)</f>
        <v>87932.101675850005</v>
      </c>
      <c r="I10" s="86">
        <f>SUM(I4:I9)</f>
        <v>881711.82779000001</v>
      </c>
      <c r="J10" s="86">
        <f t="shared" ref="J10:L10" si="6">SUM(J4:J9)</f>
        <v>78530.784497059998</v>
      </c>
      <c r="K10" s="86">
        <f t="shared" si="6"/>
        <v>23381.869197979999</v>
      </c>
      <c r="L10" s="86">
        <f t="shared" si="6"/>
        <v>4043.1502907400004</v>
      </c>
      <c r="M10" s="93">
        <f t="shared" si="5"/>
        <v>105955.80398577999</v>
      </c>
      <c r="N10" s="86">
        <f>SUM(N4:N9)</f>
        <v>1080243.9706580001</v>
      </c>
      <c r="O10" s="86">
        <f t="shared" ref="O10:Q10" si="7">SUM(O4:O9)</f>
        <v>96855.15891957999</v>
      </c>
      <c r="P10" s="86">
        <f t="shared" si="7"/>
        <v>30728.307591119996</v>
      </c>
      <c r="Q10" s="86">
        <f t="shared" si="7"/>
        <v>5142.1348970999989</v>
      </c>
      <c r="R10" s="93">
        <f t="shared" si="5"/>
        <v>132725.60140779999</v>
      </c>
      <c r="S10" s="86">
        <f>SUM(S4:S9)</f>
        <v>1183508.6003639996</v>
      </c>
      <c r="T10" s="86">
        <f t="shared" ref="T10:V10" si="8">SUM(T4:T9)</f>
        <v>102582.50642888001</v>
      </c>
      <c r="U10" s="86">
        <f t="shared" si="8"/>
        <v>31867.864126599998</v>
      </c>
      <c r="V10" s="86">
        <f t="shared" si="8"/>
        <v>5914.9551082900007</v>
      </c>
      <c r="W10" s="93">
        <f t="shared" si="5"/>
        <v>140365.32566377</v>
      </c>
    </row>
    <row r="11" spans="2:30" ht="13.35" customHeight="1" x14ac:dyDescent="0.2">
      <c r="B11" s="66"/>
      <c r="C11" s="99" t="s">
        <v>55</v>
      </c>
      <c r="D11" s="67"/>
      <c r="E11" s="67"/>
      <c r="F11" s="67"/>
      <c r="G11" s="67"/>
      <c r="H11" s="68"/>
      <c r="I11" s="67"/>
      <c r="J11" s="67"/>
      <c r="K11" s="67"/>
      <c r="L11" s="67"/>
      <c r="M11" s="68"/>
      <c r="N11" s="67"/>
      <c r="O11" s="67"/>
      <c r="P11" s="67"/>
      <c r="Q11" s="67"/>
      <c r="R11" s="68"/>
      <c r="S11" s="67"/>
      <c r="T11" s="67"/>
      <c r="U11" s="67"/>
      <c r="V11" s="67"/>
      <c r="W11" s="68"/>
    </row>
    <row r="12" spans="2:30" ht="13.35" customHeight="1" x14ac:dyDescent="0.2">
      <c r="B12" s="12"/>
      <c r="C12" s="96" t="s">
        <v>95</v>
      </c>
      <c r="D12" s="112">
        <f>D4/D$10</f>
        <v>0.17855432869192769</v>
      </c>
      <c r="E12" s="112">
        <f t="shared" ref="E12:W12" si="9">E4/E$10</f>
        <v>2.4957759498752178E-2</v>
      </c>
      <c r="F12" s="112">
        <f t="shared" si="9"/>
        <v>2.3629033597748456E-2</v>
      </c>
      <c r="G12" s="112">
        <f t="shared" si="9"/>
        <v>3.3268779761439431E-4</v>
      </c>
      <c r="H12" s="113">
        <f t="shared" si="9"/>
        <v>2.3792216316883302E-2</v>
      </c>
      <c r="I12" s="112">
        <f t="shared" si="9"/>
        <v>0.17216503229006774</v>
      </c>
      <c r="J12" s="112">
        <f t="shared" si="9"/>
        <v>2.4963060651118189E-2</v>
      </c>
      <c r="K12" s="112">
        <f t="shared" si="9"/>
        <v>1.3398639147167293E-2</v>
      </c>
      <c r="L12" s="112">
        <f t="shared" si="9"/>
        <v>1.5289468991934449E-4</v>
      </c>
      <c r="M12" s="113">
        <f t="shared" si="9"/>
        <v>2.146434697305703E-2</v>
      </c>
      <c r="N12" s="112">
        <f t="shared" si="9"/>
        <v>0.17206396692663964</v>
      </c>
      <c r="O12" s="112">
        <f t="shared" si="9"/>
        <v>2.5123866091846081E-2</v>
      </c>
      <c r="P12" s="112">
        <f t="shared" si="9"/>
        <v>1.7479923146344119E-2</v>
      </c>
      <c r="Q12" s="112">
        <f t="shared" si="9"/>
        <v>1.197561134281586E-4</v>
      </c>
      <c r="R12" s="113">
        <f t="shared" si="9"/>
        <v>2.238543482708524E-2</v>
      </c>
      <c r="S12" s="112">
        <f t="shared" si="9"/>
        <v>0.22980890164156781</v>
      </c>
      <c r="T12" s="112">
        <f t="shared" si="9"/>
        <v>4.691784680116777E-2</v>
      </c>
      <c r="U12" s="112">
        <f t="shared" si="9"/>
        <v>1.5071747403023835E-2</v>
      </c>
      <c r="V12" s="112">
        <f t="shared" si="9"/>
        <v>1.1538020788078306E-4</v>
      </c>
      <c r="W12" s="113">
        <f t="shared" si="9"/>
        <v>3.771541983902104E-2</v>
      </c>
    </row>
    <row r="13" spans="2:30" ht="13.35" customHeight="1" x14ac:dyDescent="0.2">
      <c r="B13" s="12"/>
      <c r="C13" s="96" t="s">
        <v>96</v>
      </c>
      <c r="D13" s="112">
        <f t="shared" ref="D13:W13" si="10">D5/D$10</f>
        <v>0.30413194333546678</v>
      </c>
      <c r="E13" s="112">
        <f t="shared" si="10"/>
        <v>0.40981216113893226</v>
      </c>
      <c r="F13" s="112">
        <f t="shared" si="10"/>
        <v>0.26246770915777268</v>
      </c>
      <c r="G13" s="112">
        <f t="shared" si="10"/>
        <v>0.45053257861691298</v>
      </c>
      <c r="H13" s="113">
        <f t="shared" si="10"/>
        <v>0.3822886595163944</v>
      </c>
      <c r="I13" s="112">
        <f t="shared" si="10"/>
        <v>0.30243340936275953</v>
      </c>
      <c r="J13" s="112">
        <f t="shared" si="10"/>
        <v>0.39218832316176633</v>
      </c>
      <c r="K13" s="112">
        <f t="shared" si="10"/>
        <v>0.25966290016516391</v>
      </c>
      <c r="L13" s="112">
        <f t="shared" si="10"/>
        <v>0.46244704785579194</v>
      </c>
      <c r="M13" s="113">
        <f t="shared" si="10"/>
        <v>0.36562417644340817</v>
      </c>
      <c r="N13" s="112">
        <f t="shared" si="10"/>
        <v>0.27984617127079287</v>
      </c>
      <c r="O13" s="112">
        <f t="shared" si="10"/>
        <v>0.37858407218252282</v>
      </c>
      <c r="P13" s="112">
        <f t="shared" si="10"/>
        <v>0.23560226788806779</v>
      </c>
      <c r="Q13" s="112">
        <f t="shared" si="10"/>
        <v>0.45466266983943215</v>
      </c>
      <c r="R13" s="113">
        <f t="shared" si="10"/>
        <v>0.34842875619294233</v>
      </c>
      <c r="S13" s="112">
        <f t="shared" si="10"/>
        <v>0.24575578655748256</v>
      </c>
      <c r="T13" s="112">
        <f t="shared" si="10"/>
        <v>0.36814962921014999</v>
      </c>
      <c r="U13" s="112">
        <f t="shared" si="10"/>
        <v>0.24948462779009126</v>
      </c>
      <c r="V13" s="112">
        <f t="shared" si="10"/>
        <v>0.45003710777604916</v>
      </c>
      <c r="W13" s="113">
        <f t="shared" si="10"/>
        <v>0.34465921684087969</v>
      </c>
    </row>
    <row r="14" spans="2:30" ht="13.35" customHeight="1" x14ac:dyDescent="0.2">
      <c r="B14" s="12"/>
      <c r="C14" s="96" t="s">
        <v>97</v>
      </c>
      <c r="D14" s="112">
        <f t="shared" ref="D14:W14" si="11">D6/D$10</f>
        <v>0.10826987519232704</v>
      </c>
      <c r="E14" s="112">
        <f t="shared" si="11"/>
        <v>0.14221997499051348</v>
      </c>
      <c r="F14" s="112">
        <f t="shared" si="11"/>
        <v>0.11639413315261223</v>
      </c>
      <c r="G14" s="112">
        <f t="shared" si="11"/>
        <v>7.6942499094223321E-2</v>
      </c>
      <c r="H14" s="113">
        <f t="shared" si="11"/>
        <v>0.13473780295750531</v>
      </c>
      <c r="I14" s="112">
        <f t="shared" si="11"/>
        <v>0.12053023744886333</v>
      </c>
      <c r="J14" s="112">
        <f t="shared" si="11"/>
        <v>0.14274986149246585</v>
      </c>
      <c r="K14" s="112">
        <f t="shared" si="11"/>
        <v>0.10311781476385548</v>
      </c>
      <c r="L14" s="112">
        <f t="shared" si="11"/>
        <v>0.12728925050070444</v>
      </c>
      <c r="M14" s="113">
        <f t="shared" si="11"/>
        <v>0.13341407365194596</v>
      </c>
      <c r="N14" s="112">
        <f t="shared" si="11"/>
        <v>0.12544361685393909</v>
      </c>
      <c r="O14" s="112">
        <f t="shared" si="11"/>
        <v>0.15056104227837899</v>
      </c>
      <c r="P14" s="112">
        <f t="shared" si="11"/>
        <v>7.9380763571401544E-2</v>
      </c>
      <c r="Q14" s="112">
        <f t="shared" si="11"/>
        <v>0.13444489962134024</v>
      </c>
      <c r="R14" s="113">
        <f t="shared" si="11"/>
        <v>0.13345717645283944</v>
      </c>
      <c r="S14" s="112">
        <f t="shared" si="11"/>
        <v>0.12952503538026927</v>
      </c>
      <c r="T14" s="112">
        <f t="shared" si="11"/>
        <v>0.1424816106181154</v>
      </c>
      <c r="U14" s="112">
        <f t="shared" si="11"/>
        <v>8.7432465699334314E-2</v>
      </c>
      <c r="V14" s="112">
        <f t="shared" si="11"/>
        <v>0.16369635844284888</v>
      </c>
      <c r="W14" s="113">
        <f t="shared" si="11"/>
        <v>0.1308775026816448</v>
      </c>
    </row>
    <row r="15" spans="2:30" ht="13.35" customHeight="1" x14ac:dyDescent="0.2">
      <c r="B15" s="12"/>
      <c r="C15" s="96" t="s">
        <v>98</v>
      </c>
      <c r="D15" s="112">
        <f t="shared" ref="D15:W15" si="12">D7/D$10</f>
        <v>0.3663266244429545</v>
      </c>
      <c r="E15" s="112">
        <f t="shared" si="12"/>
        <v>0.39319679115353684</v>
      </c>
      <c r="F15" s="112">
        <f t="shared" si="12"/>
        <v>0.58093349390903959</v>
      </c>
      <c r="G15" s="112">
        <f t="shared" si="12"/>
        <v>0.46993789422375942</v>
      </c>
      <c r="H15" s="113">
        <f t="shared" si="12"/>
        <v>0.43298660026872327</v>
      </c>
      <c r="I15" s="112">
        <f t="shared" si="12"/>
        <v>0.37030044391869388</v>
      </c>
      <c r="J15" s="112">
        <f t="shared" si="12"/>
        <v>0.41344149995859925</v>
      </c>
      <c r="K15" s="112">
        <f t="shared" si="12"/>
        <v>0.61522102779459331</v>
      </c>
      <c r="L15" s="112">
        <f t="shared" si="12"/>
        <v>0.40792510195264975</v>
      </c>
      <c r="M15" s="113">
        <f t="shared" si="12"/>
        <v>0.45775883533665918</v>
      </c>
      <c r="N15" s="112">
        <f t="shared" si="12"/>
        <v>0.39088487902394653</v>
      </c>
      <c r="O15" s="112">
        <f t="shared" si="12"/>
        <v>0.41981279781484182</v>
      </c>
      <c r="P15" s="112">
        <f t="shared" si="12"/>
        <v>0.65735215893072108</v>
      </c>
      <c r="Q15" s="112">
        <f t="shared" si="12"/>
        <v>0.40751443745316596</v>
      </c>
      <c r="R15" s="113">
        <f t="shared" si="12"/>
        <v>0.47433086101156841</v>
      </c>
      <c r="S15" s="112">
        <f t="shared" si="12"/>
        <v>0.36577281501956038</v>
      </c>
      <c r="T15" s="112">
        <f t="shared" si="12"/>
        <v>0.42057475225457941</v>
      </c>
      <c r="U15" s="112">
        <f t="shared" si="12"/>
        <v>0.6410402495276839</v>
      </c>
      <c r="V15" s="112">
        <f t="shared" si="12"/>
        <v>0.38387112018106595</v>
      </c>
      <c r="W15" s="113">
        <f t="shared" si="12"/>
        <v>0.46908149096286983</v>
      </c>
    </row>
    <row r="16" spans="2:30" ht="13.35" customHeight="1" x14ac:dyDescent="0.2">
      <c r="B16" s="12"/>
      <c r="C16" s="96" t="s">
        <v>99</v>
      </c>
      <c r="D16" s="112">
        <f t="shared" ref="D16:W16" si="13">D8/D$10</f>
        <v>1.5137508971119621E-2</v>
      </c>
      <c r="E16" s="112">
        <f t="shared" si="13"/>
        <v>2.2682580766697893E-2</v>
      </c>
      <c r="F16" s="112">
        <f t="shared" si="13"/>
        <v>1.141317990863425E-2</v>
      </c>
      <c r="G16" s="112">
        <f t="shared" si="13"/>
        <v>2.1050974866907335E-3</v>
      </c>
      <c r="H16" s="113">
        <f t="shared" si="13"/>
        <v>1.9707879118007539E-2</v>
      </c>
      <c r="I16" s="112">
        <f t="shared" si="13"/>
        <v>1.4569597055535491E-2</v>
      </c>
      <c r="J16" s="112">
        <f t="shared" si="13"/>
        <v>2.2593985922124925E-2</v>
      </c>
      <c r="K16" s="112">
        <f t="shared" si="13"/>
        <v>7.6459055529848208E-3</v>
      </c>
      <c r="L16" s="112">
        <f t="shared" si="13"/>
        <v>2.0090775424806881E-3</v>
      </c>
      <c r="M16" s="113">
        <f t="shared" si="13"/>
        <v>1.8509811936618492E-2</v>
      </c>
      <c r="N16" s="112">
        <f t="shared" si="13"/>
        <v>1.4064826374124859E-2</v>
      </c>
      <c r="O16" s="112">
        <f t="shared" si="13"/>
        <v>2.15173127110392E-2</v>
      </c>
      <c r="P16" s="112">
        <f t="shared" si="13"/>
        <v>9.1182406346052708E-3</v>
      </c>
      <c r="Q16" s="112">
        <f t="shared" si="13"/>
        <v>3.0058123968542444E-3</v>
      </c>
      <c r="R16" s="113">
        <f t="shared" si="13"/>
        <v>1.7929526124868252E-2</v>
      </c>
      <c r="S16" s="112">
        <f t="shared" si="13"/>
        <v>1.2077447972582383E-2</v>
      </c>
      <c r="T16" s="112">
        <f t="shared" si="13"/>
        <v>1.8607956916351996E-2</v>
      </c>
      <c r="U16" s="112">
        <f t="shared" si="13"/>
        <v>6.3573678287681045E-3</v>
      </c>
      <c r="V16" s="112">
        <f t="shared" si="13"/>
        <v>2.1587560997891448E-3</v>
      </c>
      <c r="W16" s="113">
        <f t="shared" si="13"/>
        <v>1.5133477798344085E-2</v>
      </c>
    </row>
    <row r="17" spans="2:23" ht="13.35" customHeight="1" x14ac:dyDescent="0.2">
      <c r="B17" s="60"/>
      <c r="C17" s="97" t="s">
        <v>100</v>
      </c>
      <c r="D17" s="114">
        <f t="shared" ref="D17:W17" si="14">D9/D$10</f>
        <v>2.7579719366204472E-2</v>
      </c>
      <c r="E17" s="114">
        <f t="shared" si="14"/>
        <v>7.1307324515673502E-3</v>
      </c>
      <c r="F17" s="114">
        <f t="shared" si="14"/>
        <v>5.1624502741926597E-3</v>
      </c>
      <c r="G17" s="114">
        <f t="shared" si="14"/>
        <v>1.4924278079909644E-4</v>
      </c>
      <c r="H17" s="115">
        <f t="shared" si="14"/>
        <v>6.486841822486056E-3</v>
      </c>
      <c r="I17" s="114">
        <f t="shared" si="14"/>
        <v>2.000127992407999E-2</v>
      </c>
      <c r="J17" s="114">
        <f t="shared" si="14"/>
        <v>4.0632688139253977E-3</v>
      </c>
      <c r="K17" s="114">
        <f t="shared" si="14"/>
        <v>9.5371257623520105E-4</v>
      </c>
      <c r="L17" s="114">
        <f t="shared" si="14"/>
        <v>1.7662745845376321E-4</v>
      </c>
      <c r="M17" s="115">
        <f t="shared" si="14"/>
        <v>3.228755658311204E-3</v>
      </c>
      <c r="N17" s="114">
        <f t="shared" si="14"/>
        <v>1.7696539550556965E-2</v>
      </c>
      <c r="O17" s="114">
        <f t="shared" si="14"/>
        <v>4.4009089213711489E-3</v>
      </c>
      <c r="P17" s="114">
        <f t="shared" si="14"/>
        <v>1.0666458288601554E-3</v>
      </c>
      <c r="Q17" s="114">
        <f t="shared" si="14"/>
        <v>2.5242457577922194E-4</v>
      </c>
      <c r="R17" s="115">
        <f t="shared" si="14"/>
        <v>3.4682453906963247E-3</v>
      </c>
      <c r="S17" s="114">
        <f t="shared" si="14"/>
        <v>1.7060013428537576E-2</v>
      </c>
      <c r="T17" s="114">
        <f t="shared" si="14"/>
        <v>3.268204199635374E-3</v>
      </c>
      <c r="U17" s="114">
        <f t="shared" si="14"/>
        <v>6.1354175109858567E-4</v>
      </c>
      <c r="V17" s="114">
        <f t="shared" si="14"/>
        <v>1.2127729236602508E-4</v>
      </c>
      <c r="W17" s="115">
        <f t="shared" si="14"/>
        <v>2.5328918772405985E-3</v>
      </c>
    </row>
    <row r="18" spans="2:23" ht="13.35" customHeight="1" x14ac:dyDescent="0.2">
      <c r="B18" s="85"/>
      <c r="C18" s="98" t="s">
        <v>101</v>
      </c>
      <c r="D18" s="116">
        <f t="shared" ref="D18:W18" si="15">D10/D$10</f>
        <v>1</v>
      </c>
      <c r="E18" s="116">
        <f t="shared" si="15"/>
        <v>1</v>
      </c>
      <c r="F18" s="116">
        <f t="shared" si="15"/>
        <v>1</v>
      </c>
      <c r="G18" s="116">
        <f t="shared" si="15"/>
        <v>1</v>
      </c>
      <c r="H18" s="117">
        <f t="shared" si="15"/>
        <v>1</v>
      </c>
      <c r="I18" s="116">
        <f t="shared" si="15"/>
        <v>1</v>
      </c>
      <c r="J18" s="116">
        <f t="shared" si="15"/>
        <v>1</v>
      </c>
      <c r="K18" s="116">
        <f t="shared" si="15"/>
        <v>1</v>
      </c>
      <c r="L18" s="116">
        <f t="shared" si="15"/>
        <v>1</v>
      </c>
      <c r="M18" s="117">
        <f t="shared" si="15"/>
        <v>1</v>
      </c>
      <c r="N18" s="116">
        <f t="shared" si="15"/>
        <v>1</v>
      </c>
      <c r="O18" s="116">
        <f t="shared" si="15"/>
        <v>1</v>
      </c>
      <c r="P18" s="116">
        <f t="shared" si="15"/>
        <v>1</v>
      </c>
      <c r="Q18" s="116">
        <f t="shared" si="15"/>
        <v>1</v>
      </c>
      <c r="R18" s="117">
        <f t="shared" si="15"/>
        <v>1</v>
      </c>
      <c r="S18" s="116">
        <f t="shared" si="15"/>
        <v>1</v>
      </c>
      <c r="T18" s="116">
        <f t="shared" si="15"/>
        <v>1</v>
      </c>
      <c r="U18" s="116">
        <f t="shared" si="15"/>
        <v>1</v>
      </c>
      <c r="V18" s="116">
        <f t="shared" si="15"/>
        <v>1</v>
      </c>
      <c r="W18" s="117">
        <f t="shared" si="15"/>
        <v>1</v>
      </c>
    </row>
    <row r="19" spans="2:23" s="19" customFormat="1" ht="13.35" customHeight="1" x14ac:dyDescent="0.2">
      <c r="B19" s="17"/>
      <c r="C19" s="100" t="s">
        <v>102</v>
      </c>
      <c r="D19" s="62"/>
      <c r="E19" s="62"/>
      <c r="F19" s="62"/>
      <c r="G19" s="62"/>
      <c r="H19" s="65"/>
      <c r="I19" s="62"/>
      <c r="J19" s="62"/>
      <c r="K19" s="62"/>
      <c r="L19" s="62"/>
      <c r="M19" s="65"/>
      <c r="N19" s="62"/>
      <c r="O19" s="62"/>
      <c r="P19" s="62"/>
      <c r="Q19" s="62"/>
      <c r="R19" s="65"/>
      <c r="S19" s="62"/>
      <c r="T19" s="62"/>
      <c r="U19" s="62"/>
      <c r="V19" s="62"/>
      <c r="W19" s="65"/>
    </row>
    <row r="20" spans="2:23" s="19" customFormat="1" ht="13.35" customHeight="1" x14ac:dyDescent="0.2">
      <c r="B20" s="17"/>
      <c r="C20" s="101" t="s">
        <v>152</v>
      </c>
      <c r="D20" s="62">
        <v>132184.04929200001</v>
      </c>
      <c r="E20" s="62">
        <v>1663.9859712900002</v>
      </c>
      <c r="F20" s="62">
        <v>400.80414947000003</v>
      </c>
      <c r="G20" s="62">
        <v>1.0728956999999999</v>
      </c>
      <c r="H20" s="65">
        <f t="shared" ref="H20:H24" si="16">SUM(E20:G20)</f>
        <v>2065.8630164600004</v>
      </c>
      <c r="I20" s="62">
        <v>151590.730499</v>
      </c>
      <c r="J20" s="62">
        <v>1931.4747732399999</v>
      </c>
      <c r="K20" s="62">
        <v>304.56289071999998</v>
      </c>
      <c r="L20" s="62">
        <v>0.61274399000000002</v>
      </c>
      <c r="M20" s="65">
        <f t="shared" ref="M20:M24" si="17">SUM(J20:L20)</f>
        <v>2236.65040795</v>
      </c>
      <c r="N20" s="62">
        <v>185765.60391500001</v>
      </c>
      <c r="O20" s="62">
        <v>2418.65310456</v>
      </c>
      <c r="P20" s="62">
        <v>524.50645506000001</v>
      </c>
      <c r="Q20" s="62">
        <v>0.61272333000000012</v>
      </c>
      <c r="R20" s="65">
        <f t="shared" ref="R20:R24" si="18">SUM(O20:Q20)</f>
        <v>2943.7722829499999</v>
      </c>
      <c r="S20" s="62">
        <v>271645.815443</v>
      </c>
      <c r="T20" s="62">
        <v>4764.0585499300014</v>
      </c>
      <c r="U20" s="62">
        <v>463.17472442000008</v>
      </c>
      <c r="V20" s="62">
        <v>0.65956711000000001</v>
      </c>
      <c r="W20" s="65">
        <f t="shared" ref="W20:W24" si="19">SUM(T20:V20)</f>
        <v>5227.8928414600014</v>
      </c>
    </row>
    <row r="21" spans="2:23" s="19" customFormat="1" ht="13.35" customHeight="1" x14ac:dyDescent="0.2">
      <c r="B21" s="17"/>
      <c r="C21" s="101" t="s">
        <v>154</v>
      </c>
      <c r="D21" s="62">
        <v>116793.519142</v>
      </c>
      <c r="E21" s="62">
        <v>15143.308758200001</v>
      </c>
      <c r="F21" s="62">
        <v>7206.1307149899994</v>
      </c>
      <c r="G21" s="62">
        <v>699.93882874999997</v>
      </c>
      <c r="H21" s="65">
        <f t="shared" si="16"/>
        <v>23049.37830194</v>
      </c>
      <c r="I21" s="62">
        <v>141525.44661799999</v>
      </c>
      <c r="J21" s="62">
        <v>18434.478311639999</v>
      </c>
      <c r="K21" s="62">
        <v>9346.0750163100001</v>
      </c>
      <c r="L21" s="62">
        <v>733.19475610000006</v>
      </c>
      <c r="M21" s="65">
        <f t="shared" si="17"/>
        <v>28513.748084050003</v>
      </c>
      <c r="N21" s="62">
        <v>184468.09129400001</v>
      </c>
      <c r="O21" s="62">
        <v>23211.901846170003</v>
      </c>
      <c r="P21" s="62">
        <v>12555.872279990002</v>
      </c>
      <c r="Q21" s="62">
        <v>845.21288236999987</v>
      </c>
      <c r="R21" s="65">
        <f t="shared" si="18"/>
        <v>36612.987008529999</v>
      </c>
      <c r="S21" s="62">
        <v>193991.41648000001</v>
      </c>
      <c r="T21" s="62">
        <v>25300.839810470003</v>
      </c>
      <c r="U21" s="62">
        <v>13836.77310755</v>
      </c>
      <c r="V21" s="62">
        <v>984.69172000000003</v>
      </c>
      <c r="W21" s="65">
        <f t="shared" si="19"/>
        <v>40122.304638020003</v>
      </c>
    </row>
    <row r="22" spans="2:23" s="19" customFormat="1" ht="13.35" customHeight="1" x14ac:dyDescent="0.2">
      <c r="B22" s="17"/>
      <c r="C22" s="101" t="s">
        <v>157</v>
      </c>
      <c r="D22" s="62">
        <v>12841.644988</v>
      </c>
      <c r="E22" s="62">
        <v>1393.28660704</v>
      </c>
      <c r="F22" s="62">
        <v>722.75149435000003</v>
      </c>
      <c r="G22" s="62">
        <v>105.48367493999999</v>
      </c>
      <c r="H22" s="65">
        <f t="shared" ref="H22" si="20">SUM(E22:G22)</f>
        <v>2221.5217763300002</v>
      </c>
      <c r="I22" s="62">
        <v>17941.823142000001</v>
      </c>
      <c r="J22" s="62">
        <v>1714.4806366500002</v>
      </c>
      <c r="K22" s="62">
        <v>884.90944343000001</v>
      </c>
      <c r="L22" s="62">
        <v>117.36325522000001</v>
      </c>
      <c r="M22" s="65">
        <f t="shared" ref="M22" si="21">SUM(J22:L22)</f>
        <v>2716.7533353000003</v>
      </c>
      <c r="N22" s="62">
        <v>33271.771571999998</v>
      </c>
      <c r="O22" s="62">
        <v>2255.14079348</v>
      </c>
      <c r="P22" s="62">
        <v>1202.2982256600001</v>
      </c>
      <c r="Q22" s="62">
        <v>113.32141768000001</v>
      </c>
      <c r="R22" s="65">
        <f t="shared" ref="R22" si="22">SUM(O22:Q22)</f>
        <v>3570.76043682</v>
      </c>
      <c r="S22" s="62">
        <v>38948.539449999997</v>
      </c>
      <c r="T22" s="62">
        <v>2637.7082237500003</v>
      </c>
      <c r="U22" s="62">
        <v>1270.7842165300003</v>
      </c>
      <c r="V22" s="62">
        <v>182.22083843000004</v>
      </c>
      <c r="W22" s="65">
        <f t="shared" ref="W22" si="23">SUM(T22:V22)</f>
        <v>4090.7132787100008</v>
      </c>
    </row>
    <row r="23" spans="2:23" s="19" customFormat="1" ht="13.35" customHeight="1" x14ac:dyDescent="0.2">
      <c r="B23" s="17"/>
      <c r="C23" s="101" t="s">
        <v>103</v>
      </c>
      <c r="D23" s="62">
        <v>214048.07245800001</v>
      </c>
      <c r="E23" s="62">
        <v>26472.36013438</v>
      </c>
      <c r="F23" s="62">
        <v>4402.7444960999992</v>
      </c>
      <c r="G23" s="62">
        <v>1451.48879373</v>
      </c>
      <c r="H23" s="65">
        <f t="shared" si="16"/>
        <v>32326.593424210001</v>
      </c>
      <c r="I23" s="62">
        <v>253286.73585299999</v>
      </c>
      <c r="J23" s="62">
        <v>29136.40586893999</v>
      </c>
      <c r="K23" s="62">
        <v>5841.800360889999</v>
      </c>
      <c r="L23" s="62">
        <v>1867.1085000500002</v>
      </c>
      <c r="M23" s="65">
        <f t="shared" si="17"/>
        <v>36845.314729879989</v>
      </c>
      <c r="N23" s="62">
        <v>285891.77916699997</v>
      </c>
      <c r="O23" s="62">
        <v>34824.863401339993</v>
      </c>
      <c r="P23" s="62">
        <v>6818.2906174800019</v>
      </c>
      <c r="Q23" s="62">
        <v>2334.9753959999998</v>
      </c>
      <c r="R23" s="65">
        <f t="shared" si="18"/>
        <v>43978.129414819996</v>
      </c>
      <c r="S23" s="62">
        <v>272860.746835</v>
      </c>
      <c r="T23" s="62">
        <v>36053.47023204001</v>
      </c>
      <c r="U23" s="62">
        <v>7248.3679059200022</v>
      </c>
      <c r="V23" s="62">
        <v>2658.4508326499999</v>
      </c>
      <c r="W23" s="65">
        <f t="shared" si="19"/>
        <v>45960.28897061001</v>
      </c>
    </row>
    <row r="24" spans="2:23" s="19" customFormat="1" ht="13.35" customHeight="1" x14ac:dyDescent="0.2">
      <c r="B24" s="83"/>
      <c r="C24" s="102" t="s">
        <v>158</v>
      </c>
      <c r="D24" s="84">
        <v>90131.969528000001</v>
      </c>
      <c r="E24" s="84">
        <v>1412.3676799800003</v>
      </c>
      <c r="F24" s="84">
        <v>334.23761831000002</v>
      </c>
      <c r="G24" s="84">
        <v>0.17971603000000003</v>
      </c>
      <c r="H24" s="92">
        <f t="shared" si="16"/>
        <v>1746.7850143200003</v>
      </c>
      <c r="I24" s="84">
        <v>96298.663755999994</v>
      </c>
      <c r="J24" s="84">
        <v>1707.6293294599998</v>
      </c>
      <c r="K24" s="84">
        <v>232.06282482</v>
      </c>
      <c r="L24" s="84">
        <v>0.24383213000000004</v>
      </c>
      <c r="M24" s="92">
        <f t="shared" si="17"/>
        <v>1939.9359864099999</v>
      </c>
      <c r="N24" s="84">
        <v>113834.150706</v>
      </c>
      <c r="O24" s="84">
        <v>2158.8442689799999</v>
      </c>
      <c r="P24" s="84">
        <v>437.38730676</v>
      </c>
      <c r="Q24" s="84">
        <v>0.33668041000000004</v>
      </c>
      <c r="R24" s="92">
        <f t="shared" si="18"/>
        <v>2596.5682561500003</v>
      </c>
      <c r="S24" s="84">
        <v>166107.94770600001</v>
      </c>
      <c r="T24" s="84">
        <v>4473.5535056300014</v>
      </c>
      <c r="U24" s="84">
        <v>300.21661031000008</v>
      </c>
      <c r="V24" s="84">
        <v>0.27015815999999998</v>
      </c>
      <c r="W24" s="92">
        <f t="shared" si="19"/>
        <v>4774.0402741000016</v>
      </c>
    </row>
    <row r="25" spans="2:23" s="19" customFormat="1" ht="13.35" customHeight="1" x14ac:dyDescent="0.2">
      <c r="B25" s="66"/>
      <c r="C25" s="99" t="s">
        <v>55</v>
      </c>
      <c r="D25" s="67"/>
      <c r="E25" s="67"/>
      <c r="F25" s="67"/>
      <c r="G25" s="67"/>
      <c r="H25" s="68"/>
      <c r="I25" s="67"/>
      <c r="J25" s="67"/>
      <c r="K25" s="67"/>
      <c r="L25" s="67"/>
      <c r="M25" s="68"/>
      <c r="N25" s="67"/>
      <c r="O25" s="67"/>
      <c r="P25" s="67"/>
      <c r="Q25" s="67"/>
      <c r="R25" s="68"/>
      <c r="S25" s="67"/>
      <c r="T25" s="67"/>
      <c r="U25" s="67"/>
      <c r="V25" s="67"/>
      <c r="W25" s="68"/>
    </row>
    <row r="26" spans="2:23" s="19" customFormat="1" ht="13.35" customHeight="1" x14ac:dyDescent="0.2">
      <c r="B26" s="12"/>
      <c r="C26" s="96" t="s">
        <v>104</v>
      </c>
      <c r="D26" s="112">
        <f>D20/D$10</f>
        <v>0.17838715110819836</v>
      </c>
      <c r="E26" s="112">
        <f t="shared" ref="E26:W26" si="24">E20/E$10</f>
        <v>2.4692933685245177E-2</v>
      </c>
      <c r="F26" s="112">
        <f t="shared" si="24"/>
        <v>2.3144559327679913E-2</v>
      </c>
      <c r="G26" s="112">
        <f t="shared" si="24"/>
        <v>3.3241840718576662E-4</v>
      </c>
      <c r="H26" s="113">
        <f t="shared" si="24"/>
        <v>2.3493843284623509E-2</v>
      </c>
      <c r="I26" s="112">
        <f t="shared" si="24"/>
        <v>0.17192774977166897</v>
      </c>
      <c r="J26" s="112">
        <f t="shared" si="24"/>
        <v>2.459512897534227E-2</v>
      </c>
      <c r="K26" s="112">
        <f t="shared" si="24"/>
        <v>1.3025600654130411E-2</v>
      </c>
      <c r="L26" s="112">
        <f t="shared" si="24"/>
        <v>1.5155112868382939E-4</v>
      </c>
      <c r="M26" s="113">
        <f t="shared" si="24"/>
        <v>2.1109276923142163E-2</v>
      </c>
      <c r="N26" s="112">
        <f t="shared" si="24"/>
        <v>0.17196634182725051</v>
      </c>
      <c r="O26" s="112">
        <f t="shared" si="24"/>
        <v>2.4971856239152289E-2</v>
      </c>
      <c r="P26" s="112">
        <f t="shared" si="24"/>
        <v>1.7069161830818635E-2</v>
      </c>
      <c r="Q26" s="112">
        <f t="shared" si="24"/>
        <v>1.1915738156646896E-4</v>
      </c>
      <c r="R26" s="113">
        <f t="shared" si="24"/>
        <v>2.2179385527176833E-2</v>
      </c>
      <c r="S26" s="112">
        <f t="shared" si="24"/>
        <v>0.22952584827812209</v>
      </c>
      <c r="T26" s="112">
        <f t="shared" si="24"/>
        <v>4.6441237553821145E-2</v>
      </c>
      <c r="U26" s="112">
        <f t="shared" si="24"/>
        <v>1.4534225531399506E-2</v>
      </c>
      <c r="V26" s="112">
        <f t="shared" si="24"/>
        <v>1.1150838813224388E-4</v>
      </c>
      <c r="W26" s="113">
        <f t="shared" si="24"/>
        <v>3.7244902305736495E-2</v>
      </c>
    </row>
    <row r="27" spans="2:23" s="19" customFormat="1" ht="13.35" customHeight="1" x14ac:dyDescent="0.2">
      <c r="B27" s="12"/>
      <c r="C27" s="96" t="s">
        <v>105</v>
      </c>
      <c r="D27" s="112">
        <f t="shared" ref="D27:W28" si="25">D21/D$10</f>
        <v>0.15761707452022464</v>
      </c>
      <c r="E27" s="112">
        <f t="shared" si="25"/>
        <v>0.2247210766155287</v>
      </c>
      <c r="F27" s="112">
        <f t="shared" si="25"/>
        <v>0.41612024245918172</v>
      </c>
      <c r="G27" s="112">
        <f t="shared" si="25"/>
        <v>0.21686409087159739</v>
      </c>
      <c r="H27" s="113">
        <f t="shared" si="25"/>
        <v>0.26212700325199173</v>
      </c>
      <c r="I27" s="112">
        <f t="shared" si="25"/>
        <v>0.16051213350821414</v>
      </c>
      <c r="J27" s="112">
        <f t="shared" si="25"/>
        <v>0.23474206236065479</v>
      </c>
      <c r="K27" s="112">
        <f t="shared" si="25"/>
        <v>0.39971462235009952</v>
      </c>
      <c r="L27" s="112">
        <f t="shared" si="25"/>
        <v>0.18134244422702539</v>
      </c>
      <c r="M27" s="113">
        <f t="shared" si="25"/>
        <v>0.26910982703577757</v>
      </c>
      <c r="N27" s="112">
        <f t="shared" si="25"/>
        <v>0.17076521258585362</v>
      </c>
      <c r="O27" s="112">
        <f t="shared" si="25"/>
        <v>0.23965581291795851</v>
      </c>
      <c r="P27" s="112">
        <f t="shared" si="25"/>
        <v>0.40860930081350966</v>
      </c>
      <c r="Q27" s="112">
        <f t="shared" si="25"/>
        <v>0.16437003293061664</v>
      </c>
      <c r="R27" s="113">
        <f t="shared" si="25"/>
        <v>0.27585474558172418</v>
      </c>
      <c r="S27" s="112">
        <f t="shared" si="25"/>
        <v>0.16391213077820987</v>
      </c>
      <c r="T27" s="112">
        <f t="shared" si="25"/>
        <v>0.24663893183396685</v>
      </c>
      <c r="U27" s="112">
        <f t="shared" si="25"/>
        <v>0.43419204539661921</v>
      </c>
      <c r="V27" s="112">
        <f t="shared" si="25"/>
        <v>0.16647492702352429</v>
      </c>
      <c r="W27" s="113">
        <f t="shared" si="25"/>
        <v>0.28584199444048353</v>
      </c>
    </row>
    <row r="28" spans="2:23" s="19" customFormat="1" ht="13.35" customHeight="1" x14ac:dyDescent="0.2">
      <c r="B28" s="12"/>
      <c r="C28" s="101" t="s">
        <v>139</v>
      </c>
      <c r="D28" s="112">
        <f t="shared" si="25"/>
        <v>1.7330263955613563E-2</v>
      </c>
      <c r="E28" s="112">
        <f t="shared" si="25"/>
        <v>2.0675855677741752E-2</v>
      </c>
      <c r="F28" s="112">
        <f t="shared" si="25"/>
        <v>4.1735508133517847E-2</v>
      </c>
      <c r="G28" s="112">
        <f t="shared" si="25"/>
        <v>3.2682314979597706E-2</v>
      </c>
      <c r="H28" s="113">
        <f t="shared" si="25"/>
        <v>2.5264058676993127E-2</v>
      </c>
      <c r="I28" s="112">
        <f t="shared" si="25"/>
        <v>2.0348851604918314E-2</v>
      </c>
      <c r="J28" s="112">
        <f t="shared" si="25"/>
        <v>2.1831956061946461E-2</v>
      </c>
      <c r="K28" s="112">
        <f t="shared" si="25"/>
        <v>3.7845966716230237E-2</v>
      </c>
      <c r="L28" s="112">
        <f t="shared" si="25"/>
        <v>2.9027675644112533E-2</v>
      </c>
      <c r="M28" s="113">
        <f t="shared" si="25"/>
        <v>2.5640439061409111E-2</v>
      </c>
      <c r="N28" s="112">
        <f t="shared" si="25"/>
        <v>3.0800238164470788E-2</v>
      </c>
      <c r="O28" s="112">
        <f t="shared" si="25"/>
        <v>2.3283641456336577E-2</v>
      </c>
      <c r="P28" s="112">
        <f t="shared" si="25"/>
        <v>3.9126731014871956E-2</v>
      </c>
      <c r="Q28" s="112">
        <f t="shared" si="25"/>
        <v>2.2037815021910392E-2</v>
      </c>
      <c r="R28" s="113">
        <f t="shared" si="25"/>
        <v>2.6903328362768712E-2</v>
      </c>
      <c r="S28" s="112">
        <f t="shared" si="25"/>
        <v>3.2909384383029407E-2</v>
      </c>
      <c r="T28" s="112">
        <f t="shared" si="25"/>
        <v>2.5713041293046506E-2</v>
      </c>
      <c r="U28" s="112">
        <f t="shared" si="25"/>
        <v>3.9876667337403422E-2</v>
      </c>
      <c r="V28" s="112">
        <f t="shared" si="25"/>
        <v>3.080679989855065E-2</v>
      </c>
      <c r="W28" s="113">
        <f t="shared" si="25"/>
        <v>2.9143331940174908E-2</v>
      </c>
    </row>
    <row r="29" spans="2:23" s="19" customFormat="1" ht="13.35" customHeight="1" x14ac:dyDescent="0.2">
      <c r="B29" s="12"/>
      <c r="C29" s="96" t="s">
        <v>103</v>
      </c>
      <c r="D29" s="112">
        <f t="shared" ref="D29:W29" si="26">D23/D$10</f>
        <v>0.28886560860028643</v>
      </c>
      <c r="E29" s="112">
        <f>E23/E$10</f>
        <v>0.3928399905820178</v>
      </c>
      <c r="F29" s="112">
        <f t="shared" si="26"/>
        <v>0.25423783992593063</v>
      </c>
      <c r="G29" s="112">
        <f t="shared" si="26"/>
        <v>0.44971901076657905</v>
      </c>
      <c r="H29" s="113">
        <f t="shared" si="26"/>
        <v>0.36763130652077086</v>
      </c>
      <c r="I29" s="112">
        <f t="shared" si="26"/>
        <v>0.28726702746844185</v>
      </c>
      <c r="J29" s="112">
        <f t="shared" si="26"/>
        <v>0.37101890749647082</v>
      </c>
      <c r="K29" s="112">
        <f t="shared" si="26"/>
        <v>0.24984317170821752</v>
      </c>
      <c r="L29" s="112">
        <f t="shared" si="26"/>
        <v>0.46179547278423611</v>
      </c>
      <c r="M29" s="113">
        <f t="shared" si="26"/>
        <v>0.34774229767370635</v>
      </c>
      <c r="N29" s="112">
        <f t="shared" si="26"/>
        <v>0.26465482514367294</v>
      </c>
      <c r="O29" s="112">
        <f>O23/O$10</f>
        <v>0.35955610201678051</v>
      </c>
      <c r="P29" s="112">
        <f t="shared" si="26"/>
        <v>0.22188955891115794</v>
      </c>
      <c r="Q29" s="112">
        <f t="shared" si="26"/>
        <v>0.45408676410197873</v>
      </c>
      <c r="R29" s="113">
        <f t="shared" si="26"/>
        <v>0.33134624328954443</v>
      </c>
      <c r="S29" s="112">
        <f t="shared" si="26"/>
        <v>0.23055239881744755</v>
      </c>
      <c r="T29" s="112">
        <f t="shared" si="26"/>
        <v>0.35145826990526619</v>
      </c>
      <c r="U29" s="112">
        <f t="shared" si="26"/>
        <v>0.22745069695053124</v>
      </c>
      <c r="V29" s="112">
        <f t="shared" si="26"/>
        <v>0.44944564818828381</v>
      </c>
      <c r="W29" s="113">
        <f t="shared" si="26"/>
        <v>0.32743335117323014</v>
      </c>
    </row>
    <row r="30" spans="2:23" s="19" customFormat="1" ht="13.35" customHeight="1" x14ac:dyDescent="0.2">
      <c r="B30" s="60"/>
      <c r="C30" s="97" t="s">
        <v>106</v>
      </c>
      <c r="D30" s="114">
        <f t="shared" ref="D30:W30" si="27">D24/D$10</f>
        <v>0.12163634987723104</v>
      </c>
      <c r="E30" s="114">
        <f t="shared" si="27"/>
        <v>2.0959011712035406E-2</v>
      </c>
      <c r="F30" s="114">
        <f t="shared" si="27"/>
        <v>1.9300654438701735E-2</v>
      </c>
      <c r="G30" s="114">
        <f t="shared" si="27"/>
        <v>5.5681942278591909E-5</v>
      </c>
      <c r="H30" s="115">
        <f t="shared" si="27"/>
        <v>1.9865157104504233E-2</v>
      </c>
      <c r="I30" s="114">
        <f t="shared" si="27"/>
        <v>0.10921784274729696</v>
      </c>
      <c r="J30" s="114">
        <f t="shared" si="27"/>
        <v>2.1744712476722161E-2</v>
      </c>
      <c r="K30" s="114">
        <f t="shared" si="27"/>
        <v>9.9249047565473647E-3</v>
      </c>
      <c r="L30" s="114">
        <f t="shared" si="27"/>
        <v>6.0307461376948342E-5</v>
      </c>
      <c r="M30" s="115">
        <f t="shared" si="27"/>
        <v>1.8308916675016246E-2</v>
      </c>
      <c r="N30" s="114">
        <f t="shared" si="27"/>
        <v>0.10537818659303522</v>
      </c>
      <c r="O30" s="114">
        <f t="shared" si="27"/>
        <v>2.2289409186479311E-2</v>
      </c>
      <c r="P30" s="114">
        <f t="shared" si="27"/>
        <v>1.4234018761462741E-2</v>
      </c>
      <c r="Q30" s="114">
        <f t="shared" si="27"/>
        <v>6.5474830345247682E-5</v>
      </c>
      <c r="R30" s="115">
        <f t="shared" si="27"/>
        <v>1.9563431836876994E-2</v>
      </c>
      <c r="S30" s="114">
        <f t="shared" si="27"/>
        <v>0.14035212558228297</v>
      </c>
      <c r="T30" s="114">
        <f t="shared" si="27"/>
        <v>4.3609321524342909E-2</v>
      </c>
      <c r="U30" s="114">
        <f t="shared" si="27"/>
        <v>9.4206693337634227E-3</v>
      </c>
      <c r="V30" s="114">
        <f t="shared" si="27"/>
        <v>4.5673746470427911E-5</v>
      </c>
      <c r="W30" s="115">
        <f t="shared" si="27"/>
        <v>3.4011535623375395E-2</v>
      </c>
    </row>
    <row r="31" spans="2:23" s="19" customFormat="1" ht="13.35" customHeight="1" x14ac:dyDescent="0.2">
      <c r="B31" s="25"/>
      <c r="C31" s="21" t="s">
        <v>131</v>
      </c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</row>
    <row r="32" spans="2:23" s="19" customFormat="1" ht="13.35" customHeight="1" x14ac:dyDescent="0.2">
      <c r="B32" s="25"/>
      <c r="C32" s="21" t="s">
        <v>132</v>
      </c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</row>
    <row r="33" spans="2:23" s="19" customFormat="1" ht="13.35" customHeight="1" x14ac:dyDescent="0.2">
      <c r="B33" s="25"/>
      <c r="C33" s="21" t="s">
        <v>151</v>
      </c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</row>
    <row r="34" spans="2:23" s="19" customFormat="1" ht="12" customHeight="1" x14ac:dyDescent="0.2">
      <c r="C34" s="21" t="s">
        <v>153</v>
      </c>
    </row>
    <row r="35" spans="2:23" s="19" customFormat="1" ht="12" customHeight="1" x14ac:dyDescent="0.2">
      <c r="C35" s="21" t="s">
        <v>155</v>
      </c>
    </row>
    <row r="36" spans="2:23" s="19" customFormat="1" ht="12" customHeight="1" x14ac:dyDescent="0.2">
      <c r="C36" s="21" t="s">
        <v>156</v>
      </c>
    </row>
    <row r="37" spans="2:23" s="19" customFormat="1" ht="12" customHeight="1" x14ac:dyDescent="0.2">
      <c r="C37" s="21" t="s">
        <v>159</v>
      </c>
    </row>
    <row r="38" spans="2:23" s="19" customFormat="1" ht="13.35" customHeight="1" x14ac:dyDescent="0.2">
      <c r="C38" s="21"/>
    </row>
    <row r="39" spans="2:23" s="19" customFormat="1" ht="13.35" customHeight="1" x14ac:dyDescent="0.2">
      <c r="C39" s="24"/>
      <c r="K39" s="165" t="s">
        <v>111</v>
      </c>
    </row>
    <row r="40" spans="2:23" s="19" customFormat="1" ht="13.35" customHeight="1" x14ac:dyDescent="0.2">
      <c r="C40" s="24"/>
    </row>
    <row r="41" spans="2:23" s="19" customFormat="1" ht="13.35" customHeight="1" x14ac:dyDescent="0.2"/>
    <row r="42" spans="2:23" s="19" customFormat="1" ht="13.35" hidden="1" customHeight="1" x14ac:dyDescent="0.2">
      <c r="C42" s="125" t="s">
        <v>115</v>
      </c>
      <c r="D42" s="126">
        <f>A5.1.1!E25-D10</f>
        <v>0</v>
      </c>
      <c r="E42" s="126">
        <f>A5.1.1!F25-E10</f>
        <v>0</v>
      </c>
      <c r="F42" s="126">
        <f>A5.1.1!G25-F10</f>
        <v>0</v>
      </c>
      <c r="G42" s="126">
        <f>A5.1.1!H25-G10</f>
        <v>0</v>
      </c>
      <c r="H42" s="127"/>
      <c r="I42" s="126">
        <f>A5.1.1!I25-I10</f>
        <v>0</v>
      </c>
      <c r="J42" s="126">
        <f>A5.1.1!J25-J10</f>
        <v>0</v>
      </c>
      <c r="K42" s="126">
        <f>A5.1.1!K25-K10</f>
        <v>0</v>
      </c>
      <c r="L42" s="126">
        <f>A5.1.1!L25-L10</f>
        <v>0</v>
      </c>
      <c r="M42" s="127"/>
      <c r="N42" s="126">
        <f>A5.1.1!M25-N10</f>
        <v>0</v>
      </c>
      <c r="O42" s="126">
        <f>A5.1.1!N25-O10</f>
        <v>0</v>
      </c>
      <c r="P42" s="126">
        <f>A5.1.1!O25-P10</f>
        <v>0</v>
      </c>
      <c r="Q42" s="126">
        <f>A5.1.1!P25-Q10</f>
        <v>0</v>
      </c>
      <c r="R42" s="127"/>
      <c r="S42" s="128">
        <f>A5.1.1!Q25-S10</f>
        <v>0</v>
      </c>
      <c r="T42" s="128">
        <f>A5.1.1!R25-T10</f>
        <v>0</v>
      </c>
      <c r="U42" s="128">
        <f>A5.1.1!S25-U10</f>
        <v>0</v>
      </c>
      <c r="V42" s="128">
        <f>A5.1.1!T25-V10</f>
        <v>0</v>
      </c>
      <c r="W42" s="129"/>
    </row>
    <row r="43" spans="2:23" s="19" customFormat="1" ht="13.35" hidden="1" customHeight="1" x14ac:dyDescent="0.2"/>
    <row r="44" spans="2:23" s="19" customFormat="1" ht="13.35" hidden="1" customHeight="1" x14ac:dyDescent="0.2">
      <c r="C44" s="125" t="s">
        <v>116</v>
      </c>
      <c r="D44" s="126"/>
      <c r="E44" s="126"/>
      <c r="F44" s="126"/>
      <c r="G44" s="126"/>
      <c r="H44" s="127"/>
      <c r="I44" s="126"/>
      <c r="J44" s="126"/>
      <c r="K44" s="126"/>
      <c r="L44" s="126"/>
      <c r="M44" s="127"/>
      <c r="N44" s="126"/>
      <c r="O44" s="126"/>
      <c r="P44" s="126"/>
      <c r="Q44" s="126"/>
      <c r="R44" s="127"/>
      <c r="S44" s="128">
        <v>0.12964899954386055</v>
      </c>
      <c r="T44" s="128">
        <v>6.3027998839970678E-4</v>
      </c>
      <c r="U44" s="128">
        <v>8.1654000059643295E-3</v>
      </c>
      <c r="V44" s="128">
        <v>0</v>
      </c>
      <c r="W44" s="129"/>
    </row>
    <row r="45" spans="2:23" s="19" customFormat="1" ht="13.35" customHeight="1" x14ac:dyDescent="0.2"/>
    <row r="46" spans="2:23" s="19" customFormat="1" ht="13.35" customHeight="1" x14ac:dyDescent="0.2"/>
    <row r="47" spans="2:23" s="19" customFormat="1" ht="13.35" customHeight="1" x14ac:dyDescent="0.2"/>
    <row r="48" spans="2:23" s="19" customFormat="1" ht="13.35" customHeight="1" x14ac:dyDescent="0.2"/>
    <row r="49" s="19" customFormat="1" ht="13.35" customHeight="1" x14ac:dyDescent="0.2"/>
    <row r="50" s="19" customFormat="1" ht="13.35" customHeight="1" x14ac:dyDescent="0.2"/>
    <row r="51" s="19" customFormat="1" ht="13.35" customHeight="1" x14ac:dyDescent="0.2"/>
    <row r="52" s="19" customFormat="1" ht="13.35" customHeight="1" x14ac:dyDescent="0.2"/>
    <row r="53" s="19" customFormat="1" ht="13.35" customHeight="1" x14ac:dyDescent="0.2"/>
    <row r="54" s="19" customFormat="1" ht="13.35" customHeight="1" x14ac:dyDescent="0.2"/>
    <row r="55" s="19" customFormat="1" ht="13.35" customHeight="1" x14ac:dyDescent="0.2"/>
    <row r="56" s="19" customFormat="1" ht="13.35" customHeight="1" x14ac:dyDescent="0.2"/>
    <row r="57" s="19" customFormat="1" ht="13.35" customHeight="1" x14ac:dyDescent="0.2"/>
    <row r="58" s="19" customFormat="1" ht="13.35" customHeight="1" x14ac:dyDescent="0.2"/>
    <row r="59" s="19" customFormat="1" ht="13.35" customHeight="1" x14ac:dyDescent="0.2"/>
    <row r="60" s="19" customFormat="1" ht="13.35" customHeight="1" x14ac:dyDescent="0.2"/>
    <row r="61" s="19" customFormat="1" ht="13.35" customHeight="1" x14ac:dyDescent="0.2"/>
    <row r="62" s="19" customFormat="1" ht="13.35" customHeight="1" x14ac:dyDescent="0.2"/>
    <row r="63" s="19" customFormat="1" ht="13.35" customHeight="1" x14ac:dyDescent="0.2"/>
    <row r="64" s="19" customFormat="1" ht="13.35" customHeight="1" x14ac:dyDescent="0.2"/>
    <row r="65" s="19" customFormat="1" ht="13.35" customHeight="1" x14ac:dyDescent="0.2"/>
    <row r="66" s="19" customFormat="1" ht="13.35" customHeight="1" x14ac:dyDescent="0.2"/>
    <row r="67" s="19" customFormat="1" ht="13.35" customHeight="1" x14ac:dyDescent="0.2"/>
    <row r="68" s="19" customFormat="1" ht="13.35" customHeight="1" x14ac:dyDescent="0.2"/>
    <row r="69" s="19" customFormat="1" ht="13.35" customHeight="1" x14ac:dyDescent="0.2"/>
    <row r="70" s="19" customFormat="1" ht="13.35" customHeight="1" x14ac:dyDescent="0.2"/>
    <row r="71" s="19" customFormat="1" ht="13.35" customHeight="1" x14ac:dyDescent="0.2"/>
    <row r="72" s="19" customFormat="1" ht="13.35" customHeight="1" x14ac:dyDescent="0.2"/>
    <row r="73" s="19" customFormat="1" ht="13.35" customHeight="1" x14ac:dyDescent="0.2"/>
    <row r="74" s="19" customFormat="1" ht="13.35" customHeight="1" x14ac:dyDescent="0.2"/>
    <row r="75" s="19" customFormat="1" ht="13.35" customHeight="1" x14ac:dyDescent="0.2"/>
    <row r="76" s="19" customFormat="1" ht="13.35" customHeight="1" x14ac:dyDescent="0.2"/>
    <row r="77" s="19" customFormat="1" ht="13.35" customHeight="1" x14ac:dyDescent="0.2"/>
    <row r="78" s="19" customFormat="1" ht="13.35" customHeight="1" x14ac:dyDescent="0.2"/>
    <row r="79" s="19" customFormat="1" ht="13.35" customHeight="1" x14ac:dyDescent="0.2"/>
    <row r="80" s="19" customFormat="1" ht="13.35" customHeight="1" x14ac:dyDescent="0.2"/>
    <row r="81" s="19" customFormat="1" ht="13.35" customHeight="1" x14ac:dyDescent="0.2"/>
    <row r="82" s="19" customFormat="1" ht="13.35" customHeight="1" x14ac:dyDescent="0.2"/>
    <row r="83" s="19" customFormat="1" ht="13.35" customHeight="1" x14ac:dyDescent="0.2"/>
    <row r="84" s="19" customFormat="1" ht="13.35" customHeight="1" x14ac:dyDescent="0.2"/>
    <row r="85" s="19" customFormat="1" ht="13.35" customHeight="1" x14ac:dyDescent="0.2"/>
    <row r="86" s="19" customFormat="1" ht="13.35" customHeight="1" x14ac:dyDescent="0.2"/>
    <row r="87" s="19" customFormat="1" ht="13.35" customHeight="1" x14ac:dyDescent="0.2"/>
    <row r="88" s="19" customFormat="1" ht="13.35" customHeight="1" x14ac:dyDescent="0.2"/>
    <row r="89" s="19" customFormat="1" ht="13.35" customHeight="1" x14ac:dyDescent="0.2"/>
    <row r="90" s="19" customFormat="1" ht="13.35" customHeight="1" x14ac:dyDescent="0.2"/>
    <row r="91" s="19" customFormat="1" ht="13.35" customHeight="1" x14ac:dyDescent="0.2"/>
    <row r="92" s="19" customFormat="1" ht="13.35" customHeight="1" x14ac:dyDescent="0.2"/>
    <row r="93" s="19" customFormat="1" ht="13.35" customHeight="1" x14ac:dyDescent="0.2"/>
    <row r="94" s="19" customFormat="1" ht="13.35" customHeight="1" x14ac:dyDescent="0.2"/>
    <row r="95" s="19" customFormat="1" ht="13.35" customHeight="1" x14ac:dyDescent="0.2"/>
    <row r="96" s="19" customFormat="1" ht="13.35" customHeight="1" x14ac:dyDescent="0.2"/>
    <row r="97" s="19" customFormat="1" ht="13.35" customHeight="1" x14ac:dyDescent="0.2"/>
    <row r="98" s="19" customFormat="1" ht="13.35" customHeight="1" x14ac:dyDescent="0.2"/>
    <row r="99" s="19" customFormat="1" ht="13.35" customHeight="1" x14ac:dyDescent="0.2"/>
    <row r="100" s="19" customFormat="1" ht="13.35" customHeight="1" x14ac:dyDescent="0.2"/>
    <row r="101" s="19" customFormat="1" ht="13.35" customHeight="1" x14ac:dyDescent="0.2"/>
    <row r="102" s="19" customFormat="1" ht="13.35" customHeight="1" x14ac:dyDescent="0.2"/>
    <row r="103" s="19" customFormat="1" ht="13.35" customHeight="1" x14ac:dyDescent="0.2"/>
    <row r="104" s="19" customFormat="1" ht="13.35" customHeight="1" x14ac:dyDescent="0.2"/>
    <row r="105" s="19" customFormat="1" ht="13.35" customHeight="1" x14ac:dyDescent="0.2"/>
    <row r="106" s="19" customFormat="1" ht="13.35" customHeight="1" x14ac:dyDescent="0.2"/>
    <row r="107" s="19" customFormat="1" ht="13.35" customHeight="1" x14ac:dyDescent="0.2"/>
    <row r="108" s="19" customFormat="1" ht="13.35" customHeight="1" x14ac:dyDescent="0.2"/>
    <row r="109" s="19" customFormat="1" ht="13.35" customHeight="1" x14ac:dyDescent="0.2"/>
    <row r="110" s="19" customFormat="1" ht="13.35" customHeight="1" x14ac:dyDescent="0.2"/>
    <row r="111" s="19" customFormat="1" ht="13.35" customHeight="1" x14ac:dyDescent="0.2"/>
    <row r="112" s="19" customFormat="1" ht="13.35" customHeight="1" x14ac:dyDescent="0.2"/>
    <row r="113" s="19" customFormat="1" ht="13.35" customHeight="1" x14ac:dyDescent="0.2"/>
    <row r="114" s="19" customFormat="1" ht="13.35" customHeight="1" x14ac:dyDescent="0.2"/>
    <row r="115" s="19" customFormat="1" ht="13.35" customHeight="1" x14ac:dyDescent="0.2"/>
    <row r="116" s="19" customFormat="1" ht="13.35" customHeight="1" x14ac:dyDescent="0.2"/>
    <row r="117" s="19" customFormat="1" ht="13.35" customHeight="1" x14ac:dyDescent="0.2"/>
    <row r="118" s="19" customFormat="1" ht="13.35" customHeight="1" x14ac:dyDescent="0.2"/>
    <row r="119" s="19" customFormat="1" ht="13.35" customHeight="1" x14ac:dyDescent="0.2"/>
    <row r="120" s="19" customFormat="1" ht="13.35" customHeight="1" x14ac:dyDescent="0.2"/>
    <row r="121" s="19" customFormat="1" ht="13.35" customHeight="1" x14ac:dyDescent="0.2"/>
    <row r="122" s="19" customFormat="1" ht="13.35" customHeight="1" x14ac:dyDescent="0.2"/>
    <row r="123" s="19" customFormat="1" ht="13.35" customHeight="1" x14ac:dyDescent="0.2"/>
    <row r="124" s="19" customFormat="1" ht="13.35" customHeight="1" x14ac:dyDescent="0.2"/>
    <row r="125" s="19" customFormat="1" ht="13.35" customHeight="1" x14ac:dyDescent="0.2"/>
    <row r="126" s="19" customFormat="1" ht="13.35" customHeight="1" x14ac:dyDescent="0.2"/>
    <row r="127" s="19" customFormat="1" ht="13.35" customHeight="1" x14ac:dyDescent="0.2"/>
    <row r="128" s="19" customFormat="1" ht="13.35" customHeight="1" x14ac:dyDescent="0.2"/>
    <row r="129" s="19" customFormat="1" ht="13.35" customHeight="1" x14ac:dyDescent="0.2"/>
    <row r="130" s="19" customFormat="1" ht="13.35" customHeight="1" x14ac:dyDescent="0.2"/>
    <row r="131" s="19" customFormat="1" ht="13.35" customHeight="1" x14ac:dyDescent="0.2"/>
    <row r="132" s="19" customFormat="1" ht="13.35" customHeight="1" x14ac:dyDescent="0.2"/>
    <row r="133" s="19" customFormat="1" ht="13.35" customHeight="1" x14ac:dyDescent="0.2"/>
    <row r="134" s="19" customFormat="1" ht="13.35" customHeight="1" x14ac:dyDescent="0.2"/>
    <row r="135" s="19" customFormat="1" ht="13.35" customHeight="1" x14ac:dyDescent="0.2"/>
    <row r="136" s="19" customFormat="1" ht="13.35" customHeight="1" x14ac:dyDescent="0.2"/>
    <row r="137" s="19" customFormat="1" ht="13.35" customHeight="1" x14ac:dyDescent="0.2"/>
    <row r="138" s="19" customFormat="1" ht="13.35" customHeight="1" x14ac:dyDescent="0.2"/>
    <row r="139" s="19" customFormat="1" ht="13.35" customHeight="1" x14ac:dyDescent="0.2"/>
    <row r="140" s="19" customFormat="1" ht="13.35" customHeight="1" x14ac:dyDescent="0.2"/>
    <row r="141" s="19" customFormat="1" ht="13.35" customHeight="1" x14ac:dyDescent="0.2"/>
    <row r="142" s="19" customFormat="1" ht="13.35" customHeight="1" x14ac:dyDescent="0.2"/>
    <row r="143" s="19" customFormat="1" ht="13.35" customHeight="1" x14ac:dyDescent="0.2"/>
    <row r="144" s="19" customFormat="1" ht="13.35" customHeight="1" x14ac:dyDescent="0.2"/>
    <row r="145" s="19" customFormat="1" ht="13.35" customHeight="1" x14ac:dyDescent="0.2"/>
    <row r="146" s="19" customFormat="1" ht="13.35" customHeight="1" x14ac:dyDescent="0.2"/>
    <row r="147" s="19" customFormat="1" ht="13.35" customHeight="1" x14ac:dyDescent="0.2"/>
    <row r="148" s="19" customFormat="1" ht="13.35" customHeight="1" x14ac:dyDescent="0.2"/>
    <row r="149" s="19" customFormat="1" ht="13.35" customHeight="1" x14ac:dyDescent="0.2"/>
    <row r="150" s="19" customFormat="1" ht="13.35" customHeight="1" x14ac:dyDescent="0.2"/>
    <row r="151" s="19" customFormat="1" ht="13.35" customHeight="1" x14ac:dyDescent="0.2"/>
    <row r="152" s="19" customFormat="1" ht="13.35" customHeight="1" x14ac:dyDescent="0.2"/>
    <row r="153" s="19" customFormat="1" ht="13.35" customHeight="1" x14ac:dyDescent="0.2"/>
    <row r="154" s="19" customFormat="1" ht="13.35" customHeight="1" x14ac:dyDescent="0.2"/>
    <row r="155" s="19" customFormat="1" ht="13.35" customHeight="1" x14ac:dyDescent="0.2"/>
    <row r="156" s="19" customFormat="1" ht="13.35" customHeight="1" x14ac:dyDescent="0.2"/>
    <row r="157" s="19" customFormat="1" ht="13.35" customHeight="1" x14ac:dyDescent="0.2"/>
    <row r="158" s="19" customFormat="1" ht="13.35" customHeight="1" x14ac:dyDescent="0.2"/>
    <row r="159" s="19" customFormat="1" ht="13.35" customHeight="1" x14ac:dyDescent="0.2"/>
    <row r="160" s="19" customFormat="1" ht="13.35" customHeight="1" x14ac:dyDescent="0.2"/>
    <row r="161" s="19" customFormat="1" ht="13.35" customHeight="1" x14ac:dyDescent="0.2"/>
    <row r="162" s="19" customFormat="1" ht="13.35" customHeight="1" x14ac:dyDescent="0.2"/>
    <row r="163" s="19" customFormat="1" ht="13.35" customHeight="1" x14ac:dyDescent="0.2"/>
    <row r="164" s="19" customFormat="1" ht="13.35" customHeight="1" x14ac:dyDescent="0.2"/>
    <row r="165" s="19" customFormat="1" ht="13.35" customHeight="1" x14ac:dyDescent="0.2"/>
    <row r="166" s="19" customFormat="1" ht="13.35" customHeight="1" x14ac:dyDescent="0.2"/>
    <row r="167" s="19" customFormat="1" ht="13.35" customHeight="1" x14ac:dyDescent="0.2"/>
    <row r="168" s="19" customFormat="1" ht="13.35" customHeight="1" x14ac:dyDescent="0.2"/>
    <row r="169" s="19" customFormat="1" ht="13.35" customHeight="1" x14ac:dyDescent="0.2"/>
    <row r="170" s="19" customFormat="1" ht="13.35" customHeight="1" x14ac:dyDescent="0.2"/>
    <row r="171" s="19" customFormat="1" ht="13.35" customHeight="1" x14ac:dyDescent="0.2"/>
    <row r="172" s="19" customFormat="1" ht="13.35" customHeight="1" x14ac:dyDescent="0.2"/>
    <row r="173" s="19" customFormat="1" ht="13.35" customHeight="1" x14ac:dyDescent="0.2"/>
    <row r="174" s="19" customFormat="1" ht="13.35" customHeight="1" x14ac:dyDescent="0.2"/>
    <row r="175" s="19" customFormat="1" ht="13.35" customHeight="1" x14ac:dyDescent="0.2"/>
    <row r="176" s="19" customFormat="1" ht="13.35" customHeight="1" x14ac:dyDescent="0.2"/>
    <row r="177" s="19" customFormat="1" ht="13.35" customHeight="1" x14ac:dyDescent="0.2"/>
    <row r="178" s="19" customFormat="1" ht="13.35" customHeight="1" x14ac:dyDescent="0.2"/>
    <row r="179" s="19" customFormat="1" ht="13.35" customHeight="1" x14ac:dyDescent="0.2"/>
    <row r="180" s="19" customFormat="1" ht="13.35" customHeight="1" x14ac:dyDescent="0.2"/>
    <row r="181" s="19" customFormat="1" ht="13.35" customHeight="1" x14ac:dyDescent="0.2"/>
    <row r="182" s="19" customFormat="1" ht="13.35" customHeight="1" x14ac:dyDescent="0.2"/>
    <row r="183" s="19" customFormat="1" ht="13.35" customHeight="1" x14ac:dyDescent="0.2"/>
    <row r="184" s="19" customFormat="1" ht="13.35" customHeight="1" x14ac:dyDescent="0.2"/>
    <row r="185" s="19" customFormat="1" ht="13.35" customHeight="1" x14ac:dyDescent="0.2"/>
    <row r="186" s="19" customFormat="1" ht="13.35" customHeight="1" x14ac:dyDescent="0.2"/>
    <row r="187" s="19" customFormat="1" ht="13.35" customHeight="1" x14ac:dyDescent="0.2"/>
    <row r="188" s="19" customFormat="1" ht="13.35" customHeight="1" x14ac:dyDescent="0.2"/>
    <row r="189" s="19" customFormat="1" ht="13.35" customHeight="1" x14ac:dyDescent="0.2"/>
    <row r="190" s="19" customFormat="1" ht="13.35" customHeight="1" x14ac:dyDescent="0.2"/>
    <row r="191" s="19" customFormat="1" ht="13.35" customHeight="1" x14ac:dyDescent="0.2"/>
    <row r="192" s="19" customFormat="1" ht="13.35" customHeight="1" x14ac:dyDescent="0.2"/>
    <row r="193" s="19" customFormat="1" ht="13.35" customHeight="1" x14ac:dyDescent="0.2"/>
    <row r="194" s="19" customFormat="1" ht="13.35" customHeight="1" x14ac:dyDescent="0.2"/>
    <row r="195" s="19" customFormat="1" ht="13.35" customHeight="1" x14ac:dyDescent="0.2"/>
    <row r="196" s="19" customFormat="1" ht="13.35" customHeight="1" x14ac:dyDescent="0.2"/>
    <row r="197" s="19" customFormat="1" ht="13.35" customHeight="1" x14ac:dyDescent="0.2"/>
    <row r="198" s="19" customFormat="1" ht="13.35" customHeight="1" x14ac:dyDescent="0.2"/>
    <row r="199" s="19" customFormat="1" ht="13.35" customHeight="1" x14ac:dyDescent="0.2"/>
    <row r="200" s="19" customFormat="1" ht="13.35" customHeight="1" x14ac:dyDescent="0.2"/>
    <row r="201" s="19" customFormat="1" ht="13.35" customHeight="1" x14ac:dyDescent="0.2"/>
    <row r="202" s="19" customFormat="1" ht="13.35" customHeight="1" x14ac:dyDescent="0.2"/>
    <row r="203" s="19" customFormat="1" ht="13.35" customHeight="1" x14ac:dyDescent="0.2"/>
    <row r="204" s="19" customFormat="1" ht="13.35" customHeight="1" x14ac:dyDescent="0.2"/>
    <row r="205" s="19" customFormat="1" ht="13.35" customHeight="1" x14ac:dyDescent="0.2"/>
    <row r="206" s="19" customFormat="1" ht="13.35" customHeight="1" x14ac:dyDescent="0.2"/>
    <row r="207" s="19" customFormat="1" ht="13.35" customHeight="1" x14ac:dyDescent="0.2"/>
    <row r="208" s="19" customFormat="1" ht="13.35" customHeight="1" x14ac:dyDescent="0.2"/>
    <row r="209" s="19" customFormat="1" ht="13.35" customHeight="1" x14ac:dyDescent="0.2"/>
    <row r="210" s="19" customFormat="1" ht="13.35" customHeight="1" x14ac:dyDescent="0.2"/>
    <row r="211" s="19" customFormat="1" ht="13.35" customHeight="1" x14ac:dyDescent="0.2"/>
    <row r="212" s="19" customFormat="1" ht="13.35" customHeight="1" x14ac:dyDescent="0.2"/>
    <row r="213" s="19" customFormat="1" ht="13.35" customHeight="1" x14ac:dyDescent="0.2"/>
    <row r="214" s="19" customFormat="1" ht="13.35" customHeight="1" x14ac:dyDescent="0.2"/>
    <row r="215" s="19" customFormat="1" ht="13.35" customHeight="1" x14ac:dyDescent="0.2"/>
    <row r="216" s="19" customFormat="1" ht="13.35" customHeight="1" x14ac:dyDescent="0.2"/>
    <row r="217" s="19" customFormat="1" ht="13.35" customHeight="1" x14ac:dyDescent="0.2"/>
    <row r="218" s="19" customFormat="1" ht="13.35" customHeight="1" x14ac:dyDescent="0.2"/>
    <row r="219" s="19" customFormat="1" ht="13.35" customHeight="1" x14ac:dyDescent="0.2"/>
    <row r="220" s="19" customFormat="1" ht="13.35" customHeight="1" x14ac:dyDescent="0.2"/>
    <row r="221" s="19" customFormat="1" ht="13.35" customHeight="1" x14ac:dyDescent="0.2"/>
    <row r="222" s="19" customFormat="1" ht="13.35" customHeight="1" x14ac:dyDescent="0.2"/>
    <row r="223" s="19" customFormat="1" ht="13.35" customHeight="1" x14ac:dyDescent="0.2"/>
    <row r="224" s="19" customFormat="1" ht="13.35" customHeight="1" x14ac:dyDescent="0.2"/>
    <row r="225" s="19" customFormat="1" ht="13.35" customHeight="1" x14ac:dyDescent="0.2"/>
    <row r="226" s="19" customFormat="1" ht="13.35" customHeight="1" x14ac:dyDescent="0.2"/>
    <row r="227" s="19" customFormat="1" ht="13.35" customHeight="1" x14ac:dyDescent="0.2"/>
    <row r="228" s="19" customFormat="1" ht="13.35" customHeight="1" x14ac:dyDescent="0.2"/>
    <row r="229" s="19" customFormat="1" ht="13.35" customHeight="1" x14ac:dyDescent="0.2"/>
    <row r="230" s="19" customFormat="1" ht="13.35" customHeight="1" x14ac:dyDescent="0.2"/>
    <row r="231" s="19" customFormat="1" ht="13.35" customHeight="1" x14ac:dyDescent="0.2"/>
    <row r="232" s="19" customFormat="1" ht="13.35" customHeight="1" x14ac:dyDescent="0.2"/>
    <row r="233" s="19" customFormat="1" ht="13.35" customHeight="1" x14ac:dyDescent="0.2"/>
    <row r="234" s="19" customFormat="1" ht="13.35" customHeight="1" x14ac:dyDescent="0.2"/>
    <row r="235" s="19" customFormat="1" ht="13.35" customHeight="1" x14ac:dyDescent="0.2"/>
    <row r="236" s="19" customFormat="1" ht="13.35" customHeight="1" x14ac:dyDescent="0.2"/>
    <row r="237" s="19" customFormat="1" ht="13.35" customHeight="1" x14ac:dyDescent="0.2"/>
    <row r="238" s="19" customFormat="1" ht="13.35" customHeight="1" x14ac:dyDescent="0.2"/>
    <row r="239" s="19" customFormat="1" ht="13.35" customHeight="1" x14ac:dyDescent="0.2"/>
    <row r="240" s="19" customFormat="1" ht="13.35" customHeight="1" x14ac:dyDescent="0.2"/>
    <row r="241" s="19" customFormat="1" ht="13.35" customHeight="1" x14ac:dyDescent="0.2"/>
    <row r="242" s="19" customFormat="1" ht="13.35" customHeight="1" x14ac:dyDescent="0.2"/>
    <row r="243" s="19" customFormat="1" ht="13.35" customHeight="1" x14ac:dyDescent="0.2"/>
    <row r="244" s="19" customFormat="1" ht="13.35" customHeight="1" x14ac:dyDescent="0.2"/>
    <row r="245" s="19" customFormat="1" ht="13.35" customHeight="1" x14ac:dyDescent="0.2"/>
    <row r="246" s="19" customFormat="1" ht="13.35" customHeight="1" x14ac:dyDescent="0.2"/>
    <row r="247" s="19" customFormat="1" ht="13.35" customHeight="1" x14ac:dyDescent="0.2"/>
    <row r="248" s="19" customFormat="1" ht="13.35" customHeight="1" x14ac:dyDescent="0.2"/>
    <row r="249" s="19" customFormat="1" ht="13.35" customHeight="1" x14ac:dyDescent="0.2"/>
    <row r="250" s="19" customFormat="1" ht="13.35" customHeight="1" x14ac:dyDescent="0.2"/>
    <row r="251" s="19" customFormat="1" ht="13.35" customHeight="1" x14ac:dyDescent="0.2"/>
    <row r="252" s="19" customFormat="1" ht="13.35" customHeight="1" x14ac:dyDescent="0.2"/>
    <row r="253" s="19" customFormat="1" ht="13.35" customHeight="1" x14ac:dyDescent="0.2"/>
    <row r="254" s="19" customFormat="1" ht="13.35" customHeight="1" x14ac:dyDescent="0.2"/>
    <row r="255" s="19" customFormat="1" ht="13.35" customHeight="1" x14ac:dyDescent="0.2"/>
    <row r="256" s="19" customFormat="1" ht="13.35" customHeight="1" x14ac:dyDescent="0.2"/>
    <row r="257" s="19" customFormat="1" ht="13.35" customHeight="1" x14ac:dyDescent="0.2"/>
    <row r="258" s="19" customFormat="1" ht="13.35" customHeight="1" x14ac:dyDescent="0.2"/>
    <row r="259" s="19" customFormat="1" ht="13.35" customHeight="1" x14ac:dyDescent="0.2"/>
    <row r="260" s="19" customFormat="1" ht="13.35" customHeight="1" x14ac:dyDescent="0.2"/>
    <row r="261" s="19" customFormat="1" ht="13.35" customHeight="1" x14ac:dyDescent="0.2"/>
    <row r="262" s="19" customFormat="1" ht="13.35" customHeight="1" x14ac:dyDescent="0.2"/>
    <row r="263" s="19" customFormat="1" ht="13.35" customHeight="1" x14ac:dyDescent="0.2"/>
    <row r="264" s="19" customFormat="1" ht="13.35" customHeight="1" x14ac:dyDescent="0.2"/>
    <row r="265" s="19" customFormat="1" ht="13.35" customHeight="1" x14ac:dyDescent="0.2"/>
    <row r="266" s="19" customFormat="1" ht="13.35" customHeight="1" x14ac:dyDescent="0.2"/>
    <row r="267" s="19" customFormat="1" ht="13.35" customHeight="1" x14ac:dyDescent="0.2"/>
    <row r="268" s="19" customFormat="1" ht="13.35" customHeight="1" x14ac:dyDescent="0.2"/>
    <row r="269" s="19" customFormat="1" ht="13.35" customHeight="1" x14ac:dyDescent="0.2"/>
    <row r="270" s="19" customFormat="1" ht="13.35" customHeight="1" x14ac:dyDescent="0.2"/>
    <row r="271" s="19" customFormat="1" ht="13.35" customHeight="1" x14ac:dyDescent="0.2"/>
    <row r="272" s="19" customFormat="1" ht="13.35" customHeight="1" x14ac:dyDescent="0.2"/>
    <row r="273" s="19" customFormat="1" ht="13.35" customHeight="1" x14ac:dyDescent="0.2"/>
    <row r="274" s="19" customFormat="1" ht="13.35" customHeight="1" x14ac:dyDescent="0.2"/>
    <row r="275" s="19" customFormat="1" ht="13.35" customHeight="1" x14ac:dyDescent="0.2"/>
    <row r="276" s="19" customFormat="1" ht="13.35" customHeight="1" x14ac:dyDescent="0.2"/>
    <row r="277" s="19" customFormat="1" ht="13.35" customHeight="1" x14ac:dyDescent="0.2"/>
    <row r="278" s="19" customFormat="1" ht="13.35" customHeight="1" x14ac:dyDescent="0.2"/>
    <row r="279" s="19" customFormat="1" ht="13.35" customHeight="1" x14ac:dyDescent="0.2"/>
    <row r="280" s="19" customFormat="1" ht="13.35" customHeight="1" x14ac:dyDescent="0.2"/>
    <row r="281" s="19" customFormat="1" ht="13.35" customHeight="1" x14ac:dyDescent="0.2"/>
    <row r="282" s="19" customFormat="1" ht="13.35" customHeight="1" x14ac:dyDescent="0.2"/>
    <row r="283" s="19" customFormat="1" ht="13.35" customHeight="1" x14ac:dyDescent="0.2"/>
    <row r="284" s="19" customFormat="1" ht="13.35" customHeight="1" x14ac:dyDescent="0.2"/>
    <row r="285" s="19" customFormat="1" ht="13.35" customHeight="1" x14ac:dyDescent="0.2"/>
    <row r="286" s="19" customFormat="1" ht="13.35" customHeight="1" x14ac:dyDescent="0.2"/>
    <row r="287" s="19" customFormat="1" ht="13.35" customHeight="1" x14ac:dyDescent="0.2"/>
    <row r="288" s="19" customFormat="1" ht="13.35" customHeight="1" x14ac:dyDescent="0.2"/>
    <row r="289" s="19" customFormat="1" ht="13.35" customHeight="1" x14ac:dyDescent="0.2"/>
    <row r="290" s="19" customFormat="1" ht="13.35" customHeight="1" x14ac:dyDescent="0.2"/>
    <row r="291" s="19" customFormat="1" ht="13.35" customHeight="1" x14ac:dyDescent="0.2"/>
    <row r="292" s="19" customFormat="1" ht="13.35" customHeight="1" x14ac:dyDescent="0.2"/>
    <row r="293" s="19" customFormat="1" ht="13.35" customHeight="1" x14ac:dyDescent="0.2"/>
    <row r="294" s="19" customFormat="1" ht="13.35" customHeight="1" x14ac:dyDescent="0.2"/>
    <row r="295" s="19" customFormat="1" ht="13.35" customHeight="1" x14ac:dyDescent="0.2"/>
    <row r="296" s="19" customFormat="1" ht="13.35" customHeight="1" x14ac:dyDescent="0.2"/>
    <row r="297" s="19" customFormat="1" ht="13.35" customHeight="1" x14ac:dyDescent="0.2"/>
    <row r="298" s="19" customFormat="1" ht="13.35" customHeight="1" x14ac:dyDescent="0.2"/>
    <row r="299" s="19" customFormat="1" ht="13.35" customHeight="1" x14ac:dyDescent="0.2"/>
    <row r="300" s="19" customFormat="1" ht="13.35" customHeight="1" x14ac:dyDescent="0.2"/>
    <row r="301" s="19" customFormat="1" ht="13.35" customHeight="1" x14ac:dyDescent="0.2"/>
    <row r="302" s="19" customFormat="1" ht="13.35" customHeight="1" x14ac:dyDescent="0.2"/>
    <row r="303" s="19" customFormat="1" ht="13.35" customHeight="1" x14ac:dyDescent="0.2"/>
    <row r="304" s="19" customFormat="1" ht="13.35" customHeight="1" x14ac:dyDescent="0.2"/>
    <row r="305" s="19" customFormat="1" ht="13.35" customHeight="1" x14ac:dyDescent="0.2"/>
    <row r="306" s="19" customFormat="1" ht="13.35" customHeight="1" x14ac:dyDescent="0.2"/>
    <row r="307" s="19" customFormat="1" ht="13.35" customHeight="1" x14ac:dyDescent="0.2"/>
    <row r="308" s="19" customFormat="1" ht="13.35" customHeight="1" x14ac:dyDescent="0.2"/>
    <row r="309" s="19" customFormat="1" ht="13.35" customHeight="1" x14ac:dyDescent="0.2"/>
    <row r="310" s="19" customFormat="1" ht="13.35" customHeight="1" x14ac:dyDescent="0.2"/>
    <row r="311" s="19" customFormat="1" ht="13.35" customHeight="1" x14ac:dyDescent="0.2"/>
    <row r="312" s="19" customFormat="1" ht="13.35" customHeight="1" x14ac:dyDescent="0.2"/>
    <row r="313" s="19" customFormat="1" ht="13.35" customHeight="1" x14ac:dyDescent="0.2"/>
    <row r="314" s="19" customFormat="1" ht="13.35" customHeight="1" x14ac:dyDescent="0.2"/>
    <row r="315" s="19" customFormat="1" ht="13.35" customHeight="1" x14ac:dyDescent="0.2"/>
    <row r="316" s="19" customFormat="1" ht="13.35" customHeight="1" x14ac:dyDescent="0.2"/>
    <row r="317" s="19" customFormat="1" ht="13.35" customHeight="1" x14ac:dyDescent="0.2"/>
    <row r="318" s="19" customFormat="1" ht="13.35" customHeight="1" x14ac:dyDescent="0.2"/>
    <row r="319" s="19" customFormat="1" ht="13.35" customHeight="1" x14ac:dyDescent="0.2"/>
    <row r="320" s="19" customFormat="1" ht="13.35" customHeight="1" x14ac:dyDescent="0.2"/>
    <row r="321" s="19" customFormat="1" ht="13.35" customHeight="1" x14ac:dyDescent="0.2"/>
    <row r="322" s="19" customFormat="1" ht="13.35" customHeight="1" x14ac:dyDescent="0.2"/>
    <row r="323" s="19" customFormat="1" ht="13.35" customHeight="1" x14ac:dyDescent="0.2"/>
    <row r="324" s="19" customFormat="1" ht="13.35" customHeight="1" x14ac:dyDescent="0.2"/>
    <row r="325" s="19" customFormat="1" ht="13.35" customHeight="1" x14ac:dyDescent="0.2"/>
    <row r="326" s="19" customFormat="1" ht="13.35" customHeight="1" x14ac:dyDescent="0.2"/>
    <row r="327" s="19" customFormat="1" ht="13.35" customHeight="1" x14ac:dyDescent="0.2"/>
    <row r="328" s="19" customFormat="1" ht="13.35" customHeight="1" x14ac:dyDescent="0.2"/>
    <row r="329" s="19" customFormat="1" ht="13.35" customHeight="1" x14ac:dyDescent="0.2"/>
    <row r="330" s="19" customFormat="1" ht="13.35" customHeight="1" x14ac:dyDescent="0.2"/>
    <row r="331" s="19" customFormat="1" ht="13.35" customHeight="1" x14ac:dyDescent="0.2"/>
    <row r="332" s="19" customFormat="1" ht="13.35" customHeight="1" x14ac:dyDescent="0.2"/>
    <row r="333" s="19" customFormat="1" ht="13.35" customHeight="1" x14ac:dyDescent="0.2"/>
    <row r="334" s="19" customFormat="1" ht="13.35" customHeight="1" x14ac:dyDescent="0.2"/>
    <row r="335" s="19" customFormat="1" ht="13.35" customHeight="1" x14ac:dyDescent="0.2"/>
    <row r="336" s="19" customFormat="1" ht="13.35" customHeight="1" x14ac:dyDescent="0.2"/>
    <row r="337" s="19" customFormat="1" ht="13.35" customHeight="1" x14ac:dyDescent="0.2"/>
    <row r="338" s="19" customFormat="1" ht="13.35" customHeight="1" x14ac:dyDescent="0.2"/>
    <row r="339" s="19" customFormat="1" ht="13.35" customHeight="1" x14ac:dyDescent="0.2"/>
    <row r="340" s="19" customFormat="1" ht="13.35" customHeight="1" x14ac:dyDescent="0.2"/>
    <row r="341" s="19" customFormat="1" ht="13.35" customHeight="1" x14ac:dyDescent="0.2"/>
    <row r="342" s="19" customFormat="1" ht="13.35" customHeight="1" x14ac:dyDescent="0.2"/>
    <row r="343" s="19" customFormat="1" ht="13.35" customHeight="1" x14ac:dyDescent="0.2"/>
    <row r="344" s="19" customFormat="1" ht="13.35" customHeight="1" x14ac:dyDescent="0.2"/>
    <row r="345" s="19" customFormat="1" ht="13.35" customHeight="1" x14ac:dyDescent="0.2"/>
    <row r="346" s="19" customFormat="1" ht="13.35" customHeight="1" x14ac:dyDescent="0.2"/>
    <row r="347" s="19" customFormat="1" ht="13.35" customHeight="1" x14ac:dyDescent="0.2"/>
    <row r="348" s="19" customFormat="1" ht="13.35" customHeight="1" x14ac:dyDescent="0.2"/>
    <row r="349" s="19" customFormat="1" ht="13.35" customHeight="1" x14ac:dyDescent="0.2"/>
    <row r="350" s="19" customFormat="1" ht="13.35" customHeight="1" x14ac:dyDescent="0.2"/>
    <row r="351" s="19" customFormat="1" ht="13.35" customHeight="1" x14ac:dyDescent="0.2"/>
    <row r="352" s="19" customFormat="1" ht="13.35" customHeight="1" x14ac:dyDescent="0.2"/>
    <row r="353" s="19" customFormat="1" ht="13.35" customHeight="1" x14ac:dyDescent="0.2"/>
    <row r="354" s="19" customFormat="1" ht="13.35" customHeight="1" x14ac:dyDescent="0.2"/>
    <row r="355" s="19" customFormat="1" ht="13.35" customHeight="1" x14ac:dyDescent="0.2"/>
    <row r="356" s="19" customFormat="1" ht="13.35" customHeight="1" x14ac:dyDescent="0.2"/>
    <row r="357" s="19" customFormat="1" ht="13.35" customHeight="1" x14ac:dyDescent="0.2"/>
    <row r="358" s="19" customFormat="1" ht="13.35" customHeight="1" x14ac:dyDescent="0.2"/>
    <row r="359" s="19" customFormat="1" ht="13.35" customHeight="1" x14ac:dyDescent="0.2"/>
    <row r="360" s="19" customFormat="1" ht="13.35" customHeight="1" x14ac:dyDescent="0.2"/>
    <row r="361" s="19" customFormat="1" ht="13.35" customHeight="1" x14ac:dyDescent="0.2"/>
    <row r="362" s="19" customFormat="1" ht="13.35" customHeight="1" x14ac:dyDescent="0.2"/>
    <row r="363" s="19" customFormat="1" ht="13.35" customHeight="1" x14ac:dyDescent="0.2"/>
    <row r="364" s="19" customFormat="1" ht="13.35" customHeight="1" x14ac:dyDescent="0.2"/>
    <row r="365" s="19" customFormat="1" ht="13.35" customHeight="1" x14ac:dyDescent="0.2"/>
    <row r="366" s="19" customFormat="1" ht="13.35" customHeight="1" x14ac:dyDescent="0.2"/>
    <row r="367" s="19" customFormat="1" ht="13.35" customHeight="1" x14ac:dyDescent="0.2"/>
    <row r="368" s="19" customFormat="1" ht="13.35" customHeight="1" x14ac:dyDescent="0.2"/>
    <row r="369" s="19" customFormat="1" ht="13.35" customHeight="1" x14ac:dyDescent="0.2"/>
    <row r="370" s="19" customFormat="1" ht="13.35" customHeight="1" x14ac:dyDescent="0.2"/>
    <row r="371" s="19" customFormat="1" ht="13.35" customHeight="1" x14ac:dyDescent="0.2"/>
    <row r="372" s="19" customFormat="1" ht="13.35" customHeight="1" x14ac:dyDescent="0.2"/>
    <row r="373" s="19" customFormat="1" ht="13.35" customHeight="1" x14ac:dyDescent="0.2"/>
    <row r="374" s="19" customFormat="1" ht="13.35" customHeight="1" x14ac:dyDescent="0.2"/>
    <row r="375" s="19" customFormat="1" ht="13.35" customHeight="1" x14ac:dyDescent="0.2"/>
    <row r="376" s="19" customFormat="1" ht="13.35" customHeight="1" x14ac:dyDescent="0.2"/>
    <row r="377" s="19" customFormat="1" ht="13.35" customHeight="1" x14ac:dyDescent="0.2"/>
    <row r="378" s="19" customFormat="1" ht="13.35" customHeight="1" x14ac:dyDescent="0.2"/>
    <row r="379" s="19" customFormat="1" ht="13.35" customHeight="1" x14ac:dyDescent="0.2"/>
    <row r="380" s="19" customFormat="1" ht="13.35" customHeight="1" x14ac:dyDescent="0.2"/>
    <row r="381" s="19" customFormat="1" ht="13.35" customHeight="1" x14ac:dyDescent="0.2"/>
    <row r="382" s="19" customFormat="1" ht="13.35" customHeight="1" x14ac:dyDescent="0.2"/>
    <row r="383" s="19" customFormat="1" ht="13.35" customHeight="1" x14ac:dyDescent="0.2"/>
    <row r="384" s="19" customFormat="1" ht="13.35" customHeight="1" x14ac:dyDescent="0.2"/>
    <row r="385" s="19" customFormat="1" ht="13.35" customHeight="1" x14ac:dyDescent="0.2"/>
    <row r="386" s="19" customFormat="1" ht="13.35" customHeight="1" x14ac:dyDescent="0.2"/>
    <row r="387" s="19" customFormat="1" ht="13.35" customHeight="1" x14ac:dyDescent="0.2"/>
    <row r="388" s="19" customFormat="1" ht="13.35" customHeight="1" x14ac:dyDescent="0.2"/>
    <row r="389" s="19" customFormat="1" ht="13.35" customHeight="1" x14ac:dyDescent="0.2"/>
    <row r="390" s="19" customFormat="1" ht="13.35" customHeight="1" x14ac:dyDescent="0.2"/>
    <row r="391" s="19" customFormat="1" ht="13.35" customHeight="1" x14ac:dyDescent="0.2"/>
    <row r="392" s="19" customFormat="1" ht="13.35" customHeight="1" x14ac:dyDescent="0.2"/>
    <row r="393" s="19" customFormat="1" ht="13.35" customHeight="1" x14ac:dyDescent="0.2"/>
    <row r="394" s="19" customFormat="1" ht="13.35" customHeight="1" x14ac:dyDescent="0.2"/>
    <row r="395" s="19" customFormat="1" ht="13.35" customHeight="1" x14ac:dyDescent="0.2"/>
    <row r="396" s="19" customFormat="1" ht="13.35" customHeight="1" x14ac:dyDescent="0.2"/>
    <row r="397" s="19" customFormat="1" ht="13.35" customHeight="1" x14ac:dyDescent="0.2"/>
    <row r="398" s="19" customFormat="1" ht="13.35" customHeight="1" x14ac:dyDescent="0.2"/>
    <row r="399" s="19" customFormat="1" ht="13.35" customHeight="1" x14ac:dyDescent="0.2"/>
    <row r="400" s="19" customFormat="1" ht="13.35" customHeight="1" x14ac:dyDescent="0.2"/>
    <row r="401" s="19" customFormat="1" ht="13.35" customHeight="1" x14ac:dyDescent="0.2"/>
    <row r="402" s="19" customFormat="1" ht="13.35" customHeight="1" x14ac:dyDescent="0.2"/>
    <row r="403" s="19" customFormat="1" ht="13.35" customHeight="1" x14ac:dyDescent="0.2"/>
    <row r="404" s="19" customFormat="1" ht="13.35" customHeight="1" x14ac:dyDescent="0.2"/>
    <row r="405" s="19" customFormat="1" ht="13.35" customHeight="1" x14ac:dyDescent="0.2"/>
    <row r="406" s="19" customFormat="1" ht="13.35" customHeight="1" x14ac:dyDescent="0.2"/>
    <row r="407" s="19" customFormat="1" ht="13.35" customHeight="1" x14ac:dyDescent="0.2"/>
    <row r="408" s="19" customFormat="1" ht="13.35" customHeight="1" x14ac:dyDescent="0.2"/>
    <row r="409" s="19" customFormat="1" ht="13.35" customHeight="1" x14ac:dyDescent="0.2"/>
    <row r="410" s="19" customFormat="1" ht="13.35" customHeight="1" x14ac:dyDescent="0.2"/>
    <row r="411" s="19" customFormat="1" ht="13.35" customHeight="1" x14ac:dyDescent="0.2"/>
    <row r="412" s="19" customFormat="1" ht="13.35" customHeight="1" x14ac:dyDescent="0.2"/>
    <row r="413" s="19" customFormat="1" ht="13.35" customHeight="1" x14ac:dyDescent="0.2"/>
    <row r="414" s="19" customFormat="1" ht="13.35" customHeight="1" x14ac:dyDescent="0.2"/>
    <row r="415" s="19" customFormat="1" ht="13.35" customHeight="1" x14ac:dyDescent="0.2"/>
    <row r="416" s="19" customFormat="1" ht="13.35" customHeight="1" x14ac:dyDescent="0.2"/>
    <row r="417" s="19" customFormat="1" ht="13.35" customHeight="1" x14ac:dyDescent="0.2"/>
    <row r="418" s="19" customFormat="1" ht="13.35" customHeight="1" x14ac:dyDescent="0.2"/>
    <row r="419" s="19" customFormat="1" ht="13.35" customHeight="1" x14ac:dyDescent="0.2"/>
    <row r="420" s="19" customFormat="1" ht="13.35" customHeight="1" x14ac:dyDescent="0.2"/>
    <row r="421" s="19" customFormat="1" ht="13.35" customHeight="1" x14ac:dyDescent="0.2"/>
    <row r="422" s="19" customFormat="1" ht="13.35" customHeight="1" x14ac:dyDescent="0.2"/>
    <row r="423" s="19" customFormat="1" ht="13.35" customHeight="1" x14ac:dyDescent="0.2"/>
    <row r="424" s="19" customFormat="1" ht="13.35" customHeight="1" x14ac:dyDescent="0.2"/>
    <row r="425" s="19" customFormat="1" ht="13.35" customHeight="1" x14ac:dyDescent="0.2"/>
    <row r="426" s="19" customFormat="1" ht="13.35" customHeight="1" x14ac:dyDescent="0.2"/>
    <row r="427" s="19" customFormat="1" ht="13.35" customHeight="1" x14ac:dyDescent="0.2"/>
    <row r="428" s="19" customFormat="1" ht="13.35" customHeight="1" x14ac:dyDescent="0.2"/>
    <row r="429" s="19" customFormat="1" ht="13.35" customHeight="1" x14ac:dyDescent="0.2"/>
    <row r="430" s="19" customFormat="1" ht="13.35" customHeight="1" x14ac:dyDescent="0.2"/>
    <row r="431" s="19" customFormat="1" ht="13.35" customHeight="1" x14ac:dyDescent="0.2"/>
    <row r="432" s="19" customFormat="1" ht="13.35" customHeight="1" x14ac:dyDescent="0.2"/>
    <row r="433" s="19" customFormat="1" ht="13.35" customHeight="1" x14ac:dyDescent="0.2"/>
    <row r="434" s="19" customFormat="1" ht="13.35" customHeight="1" x14ac:dyDescent="0.2"/>
    <row r="435" s="19" customFormat="1" ht="13.35" customHeight="1" x14ac:dyDescent="0.2"/>
    <row r="436" s="19" customFormat="1" ht="13.35" customHeight="1" x14ac:dyDescent="0.2"/>
    <row r="437" s="19" customFormat="1" ht="13.35" customHeight="1" x14ac:dyDescent="0.2"/>
    <row r="438" s="19" customFormat="1" ht="13.35" customHeight="1" x14ac:dyDescent="0.2"/>
    <row r="439" s="19" customFormat="1" ht="13.35" customHeight="1" x14ac:dyDescent="0.2"/>
    <row r="440" s="19" customFormat="1" ht="13.35" customHeight="1" x14ac:dyDescent="0.2"/>
    <row r="441" s="19" customFormat="1" ht="13.35" customHeight="1" x14ac:dyDescent="0.2"/>
    <row r="442" s="19" customFormat="1" ht="13.35" customHeight="1" x14ac:dyDescent="0.2"/>
    <row r="443" s="19" customFormat="1" ht="13.35" customHeight="1" x14ac:dyDescent="0.2"/>
    <row r="444" s="19" customFormat="1" ht="13.35" customHeight="1" x14ac:dyDescent="0.2"/>
    <row r="445" s="19" customFormat="1" ht="13.35" customHeight="1" x14ac:dyDescent="0.2"/>
    <row r="446" s="19" customFormat="1" ht="13.35" customHeight="1" x14ac:dyDescent="0.2"/>
    <row r="447" s="19" customFormat="1" ht="13.35" customHeight="1" x14ac:dyDescent="0.2"/>
    <row r="448" s="19" customFormat="1" ht="13.35" customHeight="1" x14ac:dyDescent="0.2"/>
    <row r="449" s="19" customFormat="1" ht="13.35" customHeight="1" x14ac:dyDescent="0.2"/>
    <row r="450" s="19" customFormat="1" ht="13.35" customHeight="1" x14ac:dyDescent="0.2"/>
    <row r="451" s="19" customFormat="1" ht="13.35" customHeight="1" x14ac:dyDescent="0.2"/>
    <row r="452" s="19" customFormat="1" ht="13.35" customHeight="1" x14ac:dyDescent="0.2"/>
    <row r="453" s="19" customFormat="1" ht="13.35" customHeight="1" x14ac:dyDescent="0.2"/>
    <row r="454" s="19" customFormat="1" ht="13.35" customHeight="1" x14ac:dyDescent="0.2"/>
    <row r="455" s="19" customFormat="1" ht="13.35" customHeight="1" x14ac:dyDescent="0.2"/>
    <row r="456" s="19" customFormat="1" ht="13.35" customHeight="1" x14ac:dyDescent="0.2"/>
    <row r="457" s="19" customFormat="1" ht="13.35" customHeight="1" x14ac:dyDescent="0.2"/>
    <row r="458" s="19" customFormat="1" ht="13.35" customHeight="1" x14ac:dyDescent="0.2"/>
    <row r="459" s="19" customFormat="1" ht="13.35" customHeight="1" x14ac:dyDescent="0.2"/>
    <row r="460" s="19" customFormat="1" ht="13.35" customHeight="1" x14ac:dyDescent="0.2"/>
    <row r="461" s="19" customFormat="1" ht="13.35" customHeight="1" x14ac:dyDescent="0.2"/>
    <row r="462" s="19" customFormat="1" ht="13.35" customHeight="1" x14ac:dyDescent="0.2"/>
    <row r="463" s="19" customFormat="1" ht="13.35" customHeight="1" x14ac:dyDescent="0.2"/>
    <row r="464" s="19" customFormat="1" ht="13.35" customHeight="1" x14ac:dyDescent="0.2"/>
    <row r="465" s="19" customFormat="1" ht="13.35" customHeight="1" x14ac:dyDescent="0.2"/>
    <row r="466" s="19" customFormat="1" ht="13.35" customHeight="1" x14ac:dyDescent="0.2"/>
    <row r="467" s="19" customFormat="1" ht="13.35" customHeight="1" x14ac:dyDescent="0.2"/>
    <row r="468" s="19" customFormat="1" ht="13.35" customHeight="1" x14ac:dyDescent="0.2"/>
    <row r="469" s="19" customFormat="1" ht="13.35" customHeight="1" x14ac:dyDescent="0.2"/>
    <row r="470" s="19" customFormat="1" ht="13.35" customHeight="1" x14ac:dyDescent="0.2"/>
    <row r="471" s="19" customFormat="1" ht="13.35" customHeight="1" x14ac:dyDescent="0.2"/>
    <row r="472" s="19" customFormat="1" ht="13.35" customHeight="1" x14ac:dyDescent="0.2"/>
    <row r="473" s="19" customFormat="1" ht="13.35" customHeight="1" x14ac:dyDescent="0.2"/>
    <row r="474" s="19" customFormat="1" ht="13.35" customHeight="1" x14ac:dyDescent="0.2"/>
    <row r="475" s="19" customFormat="1" ht="13.35" customHeight="1" x14ac:dyDescent="0.2"/>
    <row r="476" s="19" customFormat="1" ht="13.35" customHeight="1" x14ac:dyDescent="0.2"/>
    <row r="477" s="19" customFormat="1" ht="13.35" customHeight="1" x14ac:dyDescent="0.2"/>
    <row r="478" s="19" customFormat="1" ht="13.35" customHeight="1" x14ac:dyDescent="0.2"/>
    <row r="479" s="19" customFormat="1" ht="13.35" customHeight="1" x14ac:dyDescent="0.2"/>
    <row r="480" s="19" customFormat="1" ht="13.35" customHeight="1" x14ac:dyDescent="0.2"/>
    <row r="481" s="19" customFormat="1" ht="13.35" customHeight="1" x14ac:dyDescent="0.2"/>
    <row r="482" s="19" customFormat="1" ht="13.35" customHeight="1" x14ac:dyDescent="0.2"/>
    <row r="483" s="19" customFormat="1" ht="13.35" customHeight="1" x14ac:dyDescent="0.2"/>
    <row r="484" s="19" customFormat="1" ht="13.35" customHeight="1" x14ac:dyDescent="0.2"/>
    <row r="485" s="19" customFormat="1" ht="13.35" customHeight="1" x14ac:dyDescent="0.2"/>
    <row r="486" s="19" customFormat="1" ht="13.35" customHeight="1" x14ac:dyDescent="0.2"/>
    <row r="487" s="19" customFormat="1" ht="13.35" customHeight="1" x14ac:dyDescent="0.2"/>
    <row r="488" s="19" customFormat="1" ht="13.35" customHeight="1" x14ac:dyDescent="0.2"/>
    <row r="489" s="19" customFormat="1" ht="13.35" customHeight="1" x14ac:dyDescent="0.2"/>
    <row r="490" s="19" customFormat="1" ht="13.35" customHeight="1" x14ac:dyDescent="0.2"/>
    <row r="491" s="19" customFormat="1" ht="13.35" customHeight="1" x14ac:dyDescent="0.2"/>
    <row r="492" s="19" customFormat="1" ht="13.35" customHeight="1" x14ac:dyDescent="0.2"/>
    <row r="493" s="19" customFormat="1" ht="13.35" customHeight="1" x14ac:dyDescent="0.2"/>
    <row r="494" s="19" customFormat="1" ht="13.35" customHeight="1" x14ac:dyDescent="0.2"/>
    <row r="495" s="19" customFormat="1" ht="13.35" customHeight="1" x14ac:dyDescent="0.2"/>
    <row r="496" s="19" customFormat="1" ht="13.35" customHeight="1" x14ac:dyDescent="0.2"/>
    <row r="497" s="19" customFormat="1" ht="13.35" customHeight="1" x14ac:dyDescent="0.2"/>
    <row r="498" s="19" customFormat="1" ht="13.35" customHeight="1" x14ac:dyDescent="0.2"/>
    <row r="499" s="19" customFormat="1" ht="13.35" customHeight="1" x14ac:dyDescent="0.2"/>
    <row r="500" s="19" customFormat="1" ht="13.35" customHeight="1" x14ac:dyDescent="0.2"/>
    <row r="501" s="19" customFormat="1" ht="13.35" customHeight="1" x14ac:dyDescent="0.2"/>
    <row r="502" s="19" customFormat="1" ht="13.35" customHeight="1" x14ac:dyDescent="0.2"/>
    <row r="503" s="19" customFormat="1" ht="13.35" customHeight="1" x14ac:dyDescent="0.2"/>
    <row r="504" s="19" customFormat="1" ht="13.35" customHeight="1" x14ac:dyDescent="0.2"/>
    <row r="505" s="19" customFormat="1" ht="13.35" customHeight="1" x14ac:dyDescent="0.2"/>
    <row r="506" s="19" customFormat="1" ht="13.35" customHeight="1" x14ac:dyDescent="0.2"/>
    <row r="507" s="19" customFormat="1" ht="13.35" customHeight="1" x14ac:dyDescent="0.2"/>
    <row r="508" s="19" customFormat="1" ht="13.35" customHeight="1" x14ac:dyDescent="0.2"/>
    <row r="509" s="19" customFormat="1" ht="13.35" customHeight="1" x14ac:dyDescent="0.2"/>
    <row r="510" s="19" customFormat="1" ht="13.35" customHeight="1" x14ac:dyDescent="0.2"/>
    <row r="511" s="19" customFormat="1" ht="13.35" customHeight="1" x14ac:dyDescent="0.2"/>
    <row r="512" s="19" customFormat="1" ht="13.35" customHeight="1" x14ac:dyDescent="0.2"/>
    <row r="513" s="19" customFormat="1" ht="13.35" customHeight="1" x14ac:dyDescent="0.2"/>
    <row r="514" s="19" customFormat="1" ht="13.35" customHeight="1" x14ac:dyDescent="0.2"/>
    <row r="515" s="19" customFormat="1" ht="13.35" customHeight="1" x14ac:dyDescent="0.2"/>
    <row r="516" s="19" customFormat="1" ht="13.35" customHeight="1" x14ac:dyDescent="0.2"/>
    <row r="517" s="19" customFormat="1" ht="13.35" customHeight="1" x14ac:dyDescent="0.2"/>
    <row r="518" s="19" customFormat="1" ht="13.35" customHeight="1" x14ac:dyDescent="0.2"/>
    <row r="519" s="19" customFormat="1" ht="13.35" customHeight="1" x14ac:dyDescent="0.2"/>
    <row r="520" s="19" customFormat="1" ht="13.35" customHeight="1" x14ac:dyDescent="0.2"/>
    <row r="521" s="19" customFormat="1" ht="13.35" customHeight="1" x14ac:dyDescent="0.2"/>
    <row r="522" s="19" customFormat="1" ht="13.35" customHeight="1" x14ac:dyDescent="0.2"/>
    <row r="523" s="19" customFormat="1" ht="13.35" customHeight="1" x14ac:dyDescent="0.2"/>
    <row r="524" s="19" customFormat="1" ht="13.35" customHeight="1" x14ac:dyDescent="0.2"/>
    <row r="525" s="19" customFormat="1" ht="13.35" customHeight="1" x14ac:dyDescent="0.2"/>
    <row r="526" s="19" customFormat="1" ht="13.35" customHeight="1" x14ac:dyDescent="0.2"/>
    <row r="527" s="19" customFormat="1" ht="13.35" customHeight="1" x14ac:dyDescent="0.2"/>
    <row r="528" s="19" customFormat="1" ht="13.35" customHeight="1" x14ac:dyDescent="0.2"/>
    <row r="529" s="19" customFormat="1" ht="13.35" customHeight="1" x14ac:dyDescent="0.2"/>
    <row r="530" s="19" customFormat="1" ht="13.35" customHeight="1" x14ac:dyDescent="0.2"/>
    <row r="531" s="19" customFormat="1" ht="13.35" customHeight="1" x14ac:dyDescent="0.2"/>
    <row r="532" s="19" customFormat="1" ht="13.35" customHeight="1" x14ac:dyDescent="0.2"/>
    <row r="533" s="19" customFormat="1" ht="13.35" customHeight="1" x14ac:dyDescent="0.2"/>
    <row r="534" s="19" customFormat="1" ht="13.35" customHeight="1" x14ac:dyDescent="0.2"/>
    <row r="535" s="19" customFormat="1" ht="13.35" customHeight="1" x14ac:dyDescent="0.2"/>
    <row r="536" s="19" customFormat="1" ht="13.35" customHeight="1" x14ac:dyDescent="0.2"/>
    <row r="537" s="19" customFormat="1" ht="13.35" customHeight="1" x14ac:dyDescent="0.2"/>
    <row r="538" s="19" customFormat="1" ht="13.35" customHeight="1" x14ac:dyDescent="0.2"/>
    <row r="539" s="19" customFormat="1" ht="13.35" customHeight="1" x14ac:dyDescent="0.2"/>
    <row r="540" s="19" customFormat="1" ht="13.35" customHeight="1" x14ac:dyDescent="0.2"/>
    <row r="541" s="19" customFormat="1" ht="13.35" customHeight="1" x14ac:dyDescent="0.2"/>
    <row r="542" s="19" customFormat="1" ht="13.35" customHeight="1" x14ac:dyDescent="0.2"/>
    <row r="543" s="19" customFormat="1" ht="13.35" customHeight="1" x14ac:dyDescent="0.2"/>
    <row r="544" s="19" customFormat="1" ht="13.35" customHeight="1" x14ac:dyDescent="0.2"/>
    <row r="545" s="19" customFormat="1" ht="13.35" customHeight="1" x14ac:dyDescent="0.2"/>
    <row r="546" s="19" customFormat="1" ht="13.35" customHeight="1" x14ac:dyDescent="0.2"/>
    <row r="547" s="19" customFormat="1" ht="13.35" customHeight="1" x14ac:dyDescent="0.2"/>
    <row r="548" s="19" customFormat="1" ht="13.35" customHeight="1" x14ac:dyDescent="0.2"/>
    <row r="549" s="19" customFormat="1" ht="13.35" customHeight="1" x14ac:dyDescent="0.2"/>
    <row r="550" s="19" customFormat="1" ht="13.35" customHeight="1" x14ac:dyDescent="0.2"/>
    <row r="551" s="19" customFormat="1" ht="13.35" customHeight="1" x14ac:dyDescent="0.2"/>
    <row r="552" s="19" customFormat="1" ht="13.35" customHeight="1" x14ac:dyDescent="0.2"/>
    <row r="553" s="19" customFormat="1" ht="13.35" customHeight="1" x14ac:dyDescent="0.2"/>
    <row r="554" s="19" customFormat="1" ht="13.35" customHeight="1" x14ac:dyDescent="0.2"/>
    <row r="555" s="19" customFormat="1" ht="13.35" customHeight="1" x14ac:dyDescent="0.2"/>
    <row r="556" s="19" customFormat="1" ht="13.35" customHeight="1" x14ac:dyDescent="0.2"/>
    <row r="557" s="19" customFormat="1" ht="13.35" customHeight="1" x14ac:dyDescent="0.2"/>
    <row r="558" s="19" customFormat="1" ht="13.35" customHeight="1" x14ac:dyDescent="0.2"/>
    <row r="559" s="19" customFormat="1" ht="13.35" customHeight="1" x14ac:dyDescent="0.2"/>
    <row r="560" s="19" customFormat="1" ht="13.35" customHeight="1" x14ac:dyDescent="0.2"/>
    <row r="561" s="19" customFormat="1" ht="13.35" customHeight="1" x14ac:dyDescent="0.2"/>
    <row r="562" s="19" customFormat="1" ht="13.35" customHeight="1" x14ac:dyDescent="0.2"/>
    <row r="563" s="19" customFormat="1" ht="13.35" customHeight="1" x14ac:dyDescent="0.2"/>
    <row r="564" s="19" customFormat="1" ht="13.35" customHeight="1" x14ac:dyDescent="0.2"/>
    <row r="565" s="19" customFormat="1" ht="13.35" customHeight="1" x14ac:dyDescent="0.2"/>
    <row r="566" s="19" customFormat="1" ht="13.35" customHeight="1" x14ac:dyDescent="0.2"/>
    <row r="567" s="19" customFormat="1" ht="13.35" customHeight="1" x14ac:dyDescent="0.2"/>
    <row r="568" s="19" customFormat="1" ht="13.35" customHeight="1" x14ac:dyDescent="0.2"/>
    <row r="569" s="19" customFormat="1" ht="13.35" customHeight="1" x14ac:dyDescent="0.2"/>
    <row r="570" s="19" customFormat="1" ht="13.35" customHeight="1" x14ac:dyDescent="0.2"/>
    <row r="571" s="19" customFormat="1" ht="13.35" customHeight="1" x14ac:dyDescent="0.2"/>
    <row r="572" s="19" customFormat="1" ht="13.35" customHeight="1" x14ac:dyDescent="0.2"/>
    <row r="573" s="19" customFormat="1" ht="13.35" customHeight="1" x14ac:dyDescent="0.2"/>
    <row r="574" s="19" customFormat="1" ht="13.35" customHeight="1" x14ac:dyDescent="0.2"/>
    <row r="575" s="19" customFormat="1" ht="13.35" customHeight="1" x14ac:dyDescent="0.2"/>
    <row r="576" s="19" customFormat="1" ht="13.35" customHeight="1" x14ac:dyDescent="0.2"/>
    <row r="577" s="19" customFormat="1" ht="13.35" customHeight="1" x14ac:dyDescent="0.2"/>
    <row r="578" s="19" customFormat="1" ht="13.35" customHeight="1" x14ac:dyDescent="0.2"/>
    <row r="579" s="19" customFormat="1" ht="13.35" customHeight="1" x14ac:dyDescent="0.2"/>
    <row r="580" s="19" customFormat="1" ht="13.35" customHeight="1" x14ac:dyDescent="0.2"/>
    <row r="581" s="19" customFormat="1" ht="13.35" customHeight="1" x14ac:dyDescent="0.2"/>
    <row r="582" s="19" customFormat="1" ht="13.35" customHeight="1" x14ac:dyDescent="0.2"/>
    <row r="583" s="19" customFormat="1" ht="13.35" customHeight="1" x14ac:dyDescent="0.2"/>
    <row r="584" s="19" customFormat="1" ht="13.35" customHeight="1" x14ac:dyDescent="0.2"/>
    <row r="585" s="19" customFormat="1" ht="13.35" customHeight="1" x14ac:dyDescent="0.2"/>
    <row r="586" s="19" customFormat="1" ht="13.35" customHeight="1" x14ac:dyDescent="0.2"/>
    <row r="587" s="19" customFormat="1" ht="13.35" customHeight="1" x14ac:dyDescent="0.2"/>
    <row r="588" s="19" customFormat="1" ht="13.35" customHeight="1" x14ac:dyDescent="0.2"/>
    <row r="589" s="19" customFormat="1" ht="13.35" customHeight="1" x14ac:dyDescent="0.2"/>
    <row r="590" s="19" customFormat="1" ht="13.35" customHeight="1" x14ac:dyDescent="0.2"/>
    <row r="591" s="19" customFormat="1" ht="13.35" customHeight="1" x14ac:dyDescent="0.2"/>
    <row r="592" s="19" customFormat="1" ht="13.35" customHeight="1" x14ac:dyDescent="0.2"/>
    <row r="593" s="19" customFormat="1" ht="13.35" customHeight="1" x14ac:dyDescent="0.2"/>
    <row r="594" s="19" customFormat="1" ht="13.35" customHeight="1" x14ac:dyDescent="0.2"/>
    <row r="595" s="19" customFormat="1" ht="13.35" customHeight="1" x14ac:dyDescent="0.2"/>
    <row r="596" s="19" customFormat="1" ht="13.35" customHeight="1" x14ac:dyDescent="0.2"/>
    <row r="597" s="19" customFormat="1" ht="13.35" customHeight="1" x14ac:dyDescent="0.2"/>
    <row r="598" s="19" customFormat="1" ht="13.35" customHeight="1" x14ac:dyDescent="0.2"/>
    <row r="599" s="19" customFormat="1" ht="13.35" customHeight="1" x14ac:dyDescent="0.2"/>
    <row r="600" s="19" customFormat="1" ht="13.35" customHeight="1" x14ac:dyDescent="0.2"/>
    <row r="601" s="19" customFormat="1" ht="13.35" customHeight="1" x14ac:dyDescent="0.2"/>
    <row r="602" s="19" customFormat="1" ht="13.35" customHeight="1" x14ac:dyDescent="0.2"/>
    <row r="603" s="19" customFormat="1" ht="13.35" customHeight="1" x14ac:dyDescent="0.2"/>
    <row r="604" s="19" customFormat="1" ht="13.35" customHeight="1" x14ac:dyDescent="0.2"/>
    <row r="605" s="19" customFormat="1" ht="13.35" customHeight="1" x14ac:dyDescent="0.2"/>
    <row r="606" s="19" customFormat="1" ht="13.35" customHeight="1" x14ac:dyDescent="0.2"/>
    <row r="607" s="19" customFormat="1" ht="13.35" customHeight="1" x14ac:dyDescent="0.2"/>
    <row r="608" s="19" customFormat="1" ht="13.35" customHeight="1" x14ac:dyDescent="0.2"/>
    <row r="609" s="19" customFormat="1" ht="13.35" customHeight="1" x14ac:dyDescent="0.2"/>
    <row r="610" s="19" customFormat="1" ht="13.35" customHeight="1" x14ac:dyDescent="0.2"/>
    <row r="611" s="19" customFormat="1" ht="13.35" customHeight="1" x14ac:dyDescent="0.2"/>
    <row r="612" s="19" customFormat="1" ht="13.35" customHeight="1" x14ac:dyDescent="0.2"/>
    <row r="613" s="19" customFormat="1" ht="13.35" customHeight="1" x14ac:dyDescent="0.2"/>
    <row r="614" s="19" customFormat="1" ht="13.35" customHeight="1" x14ac:dyDescent="0.2"/>
    <row r="615" s="19" customFormat="1" ht="13.35" customHeight="1" x14ac:dyDescent="0.2"/>
    <row r="616" s="19" customFormat="1" ht="13.35" customHeight="1" x14ac:dyDescent="0.2"/>
    <row r="617" s="19" customFormat="1" ht="13.35" customHeight="1" x14ac:dyDescent="0.2"/>
    <row r="618" s="19" customFormat="1" ht="13.35" customHeight="1" x14ac:dyDescent="0.2"/>
    <row r="619" s="19" customFormat="1" ht="13.35" customHeight="1" x14ac:dyDescent="0.2"/>
    <row r="620" s="19" customFormat="1" ht="13.35" customHeight="1" x14ac:dyDescent="0.2"/>
    <row r="621" s="19" customFormat="1" ht="13.35" customHeight="1" x14ac:dyDescent="0.2"/>
    <row r="622" s="19" customFormat="1" ht="13.35" customHeight="1" x14ac:dyDescent="0.2"/>
    <row r="623" s="19" customFormat="1" ht="13.35" customHeight="1" x14ac:dyDescent="0.2"/>
    <row r="624" s="19" customFormat="1" ht="13.35" customHeight="1" x14ac:dyDescent="0.2"/>
    <row r="625" s="19" customFormat="1" ht="13.35" customHeight="1" x14ac:dyDescent="0.2"/>
    <row r="626" s="19" customFormat="1" ht="13.35" customHeight="1" x14ac:dyDescent="0.2"/>
    <row r="627" s="19" customFormat="1" ht="13.35" customHeight="1" x14ac:dyDescent="0.2"/>
    <row r="628" s="19" customFormat="1" ht="13.35" customHeight="1" x14ac:dyDescent="0.2"/>
    <row r="629" s="19" customFormat="1" ht="13.35" customHeight="1" x14ac:dyDescent="0.2"/>
    <row r="630" s="19" customFormat="1" ht="13.35" customHeight="1" x14ac:dyDescent="0.2"/>
    <row r="631" s="19" customFormat="1" ht="13.35" customHeight="1" x14ac:dyDescent="0.2"/>
    <row r="632" s="19" customFormat="1" ht="13.35" customHeight="1" x14ac:dyDescent="0.2"/>
    <row r="633" s="19" customFormat="1" ht="13.35" customHeight="1" x14ac:dyDescent="0.2"/>
    <row r="634" s="19" customFormat="1" ht="13.35" customHeight="1" x14ac:dyDescent="0.2"/>
    <row r="635" s="19" customFormat="1" ht="13.35" customHeight="1" x14ac:dyDescent="0.2"/>
    <row r="636" s="19" customFormat="1" ht="13.35" customHeight="1" x14ac:dyDescent="0.2"/>
    <row r="637" s="19" customFormat="1" ht="13.35" customHeight="1" x14ac:dyDescent="0.2"/>
    <row r="638" s="19" customFormat="1" ht="13.35" customHeight="1" x14ac:dyDescent="0.2"/>
    <row r="639" s="19" customFormat="1" ht="13.35" customHeight="1" x14ac:dyDescent="0.2"/>
    <row r="640" s="19" customFormat="1" ht="13.35" customHeight="1" x14ac:dyDescent="0.2"/>
    <row r="641" s="19" customFormat="1" ht="13.35" customHeight="1" x14ac:dyDescent="0.2"/>
    <row r="642" s="19" customFormat="1" ht="13.35" customHeight="1" x14ac:dyDescent="0.2"/>
    <row r="643" s="19" customFormat="1" ht="13.35" customHeight="1" x14ac:dyDescent="0.2"/>
    <row r="644" s="19" customFormat="1" ht="13.35" customHeight="1" x14ac:dyDescent="0.2"/>
    <row r="645" s="19" customFormat="1" ht="13.35" customHeight="1" x14ac:dyDescent="0.2"/>
    <row r="646" s="19" customFormat="1" ht="13.35" customHeight="1" x14ac:dyDescent="0.2"/>
    <row r="647" s="19" customFormat="1" ht="13.35" customHeight="1" x14ac:dyDescent="0.2"/>
    <row r="648" s="19" customFormat="1" ht="13.35" customHeight="1" x14ac:dyDescent="0.2"/>
    <row r="649" s="19" customFormat="1" ht="13.35" customHeight="1" x14ac:dyDescent="0.2"/>
    <row r="650" s="19" customFormat="1" ht="13.35" customHeight="1" x14ac:dyDescent="0.2"/>
    <row r="651" s="19" customFormat="1" ht="13.35" customHeight="1" x14ac:dyDescent="0.2"/>
    <row r="652" s="19" customFormat="1" ht="13.35" customHeight="1" x14ac:dyDescent="0.2"/>
    <row r="653" s="19" customFormat="1" ht="13.35" customHeight="1" x14ac:dyDescent="0.2"/>
    <row r="654" s="19" customFormat="1" ht="13.35" customHeight="1" x14ac:dyDescent="0.2"/>
    <row r="655" s="19" customFormat="1" ht="13.35" customHeight="1" x14ac:dyDescent="0.2"/>
    <row r="656" s="19" customFormat="1" ht="13.35" customHeight="1" x14ac:dyDescent="0.2"/>
    <row r="657" s="19" customFormat="1" ht="13.35" customHeight="1" x14ac:dyDescent="0.2"/>
    <row r="658" s="19" customFormat="1" ht="13.35" customHeight="1" x14ac:dyDescent="0.2"/>
    <row r="659" s="19" customFormat="1" ht="13.35" customHeight="1" x14ac:dyDescent="0.2"/>
    <row r="660" s="19" customFormat="1" ht="13.35" customHeight="1" x14ac:dyDescent="0.2"/>
    <row r="661" s="19" customFormat="1" ht="13.35" customHeight="1" x14ac:dyDescent="0.2"/>
    <row r="662" s="19" customFormat="1" ht="13.35" customHeight="1" x14ac:dyDescent="0.2"/>
    <row r="663" s="19" customFormat="1" ht="13.35" customHeight="1" x14ac:dyDescent="0.2"/>
    <row r="664" s="19" customFormat="1" ht="13.35" customHeight="1" x14ac:dyDescent="0.2"/>
    <row r="665" s="19" customFormat="1" ht="13.35" customHeight="1" x14ac:dyDescent="0.2"/>
    <row r="666" s="19" customFormat="1" ht="13.35" customHeight="1" x14ac:dyDescent="0.2"/>
    <row r="667" s="19" customFormat="1" ht="13.35" customHeight="1" x14ac:dyDescent="0.2"/>
    <row r="668" s="19" customFormat="1" ht="13.35" customHeight="1" x14ac:dyDescent="0.2"/>
    <row r="669" s="19" customFormat="1" ht="13.35" customHeight="1" x14ac:dyDescent="0.2"/>
    <row r="670" s="19" customFormat="1" ht="13.35" customHeight="1" x14ac:dyDescent="0.2"/>
    <row r="671" s="19" customFormat="1" ht="13.35" customHeight="1" x14ac:dyDescent="0.2"/>
    <row r="672" s="19" customFormat="1" ht="13.35" customHeight="1" x14ac:dyDescent="0.2"/>
    <row r="673" s="19" customFormat="1" ht="13.35" customHeight="1" x14ac:dyDescent="0.2"/>
    <row r="674" s="19" customFormat="1" ht="13.35" customHeight="1" x14ac:dyDescent="0.2"/>
    <row r="675" s="19" customFormat="1" ht="13.35" customHeight="1" x14ac:dyDescent="0.2"/>
    <row r="676" s="19" customFormat="1" ht="13.35" customHeight="1" x14ac:dyDescent="0.2"/>
    <row r="677" s="19" customFormat="1" ht="13.35" customHeight="1" x14ac:dyDescent="0.2"/>
    <row r="678" s="19" customFormat="1" ht="13.35" customHeight="1" x14ac:dyDescent="0.2"/>
    <row r="679" s="19" customFormat="1" ht="13.35" customHeight="1" x14ac:dyDescent="0.2"/>
    <row r="680" s="19" customFormat="1" ht="13.35" customHeight="1" x14ac:dyDescent="0.2"/>
    <row r="681" s="19" customFormat="1" ht="13.35" customHeight="1" x14ac:dyDescent="0.2"/>
    <row r="682" s="19" customFormat="1" ht="13.35" customHeight="1" x14ac:dyDescent="0.2"/>
    <row r="683" s="19" customFormat="1" ht="13.35" customHeight="1" x14ac:dyDescent="0.2"/>
    <row r="684" s="19" customFormat="1" ht="13.35" customHeight="1" x14ac:dyDescent="0.2"/>
    <row r="685" s="19" customFormat="1" ht="13.35" customHeight="1" x14ac:dyDescent="0.2"/>
    <row r="686" s="19" customFormat="1" ht="13.35" customHeight="1" x14ac:dyDescent="0.2"/>
    <row r="687" s="19" customFormat="1" ht="13.35" customHeight="1" x14ac:dyDescent="0.2"/>
    <row r="688" s="19" customFormat="1" ht="13.35" customHeight="1" x14ac:dyDescent="0.2"/>
    <row r="689" s="19" customFormat="1" ht="13.35" customHeight="1" x14ac:dyDescent="0.2"/>
    <row r="690" s="19" customFormat="1" ht="13.35" customHeight="1" x14ac:dyDescent="0.2"/>
    <row r="691" s="19" customFormat="1" ht="13.35" customHeight="1" x14ac:dyDescent="0.2"/>
    <row r="692" s="19" customFormat="1" ht="13.35" customHeight="1" x14ac:dyDescent="0.2"/>
    <row r="693" s="19" customFormat="1" ht="13.35" customHeight="1" x14ac:dyDescent="0.2"/>
    <row r="694" s="19" customFormat="1" ht="13.35" customHeight="1" x14ac:dyDescent="0.2"/>
    <row r="695" s="19" customFormat="1" ht="13.35" customHeight="1" x14ac:dyDescent="0.2"/>
    <row r="696" s="19" customFormat="1" ht="13.35" customHeight="1" x14ac:dyDescent="0.2"/>
    <row r="697" s="19" customFormat="1" ht="13.35" customHeight="1" x14ac:dyDescent="0.2"/>
    <row r="698" s="19" customFormat="1" ht="13.35" customHeight="1" x14ac:dyDescent="0.2"/>
    <row r="699" s="19" customFormat="1" ht="13.35" customHeight="1" x14ac:dyDescent="0.2"/>
    <row r="700" s="19" customFormat="1" ht="13.35" customHeight="1" x14ac:dyDescent="0.2"/>
    <row r="701" s="19" customFormat="1" ht="13.35" customHeight="1" x14ac:dyDescent="0.2"/>
    <row r="702" s="19" customFormat="1" ht="13.35" customHeight="1" x14ac:dyDescent="0.2"/>
    <row r="703" s="19" customFormat="1" ht="13.35" customHeight="1" x14ac:dyDescent="0.2"/>
    <row r="704" s="19" customFormat="1" ht="13.35" customHeight="1" x14ac:dyDescent="0.2"/>
    <row r="705" s="19" customFormat="1" ht="13.35" customHeight="1" x14ac:dyDescent="0.2"/>
    <row r="706" s="19" customFormat="1" ht="13.35" customHeight="1" x14ac:dyDescent="0.2"/>
    <row r="707" s="19" customFormat="1" ht="13.35" customHeight="1" x14ac:dyDescent="0.2"/>
    <row r="708" s="19" customFormat="1" ht="13.35" customHeight="1" x14ac:dyDescent="0.2"/>
    <row r="709" s="19" customFormat="1" ht="13.35" customHeight="1" x14ac:dyDescent="0.2"/>
    <row r="710" s="19" customFormat="1" ht="13.35" customHeight="1" x14ac:dyDescent="0.2"/>
    <row r="711" s="19" customFormat="1" ht="13.35" customHeight="1" x14ac:dyDescent="0.2"/>
    <row r="712" s="19" customFormat="1" ht="13.35" customHeight="1" x14ac:dyDescent="0.2"/>
    <row r="713" s="19" customFormat="1" ht="13.35" customHeight="1" x14ac:dyDescent="0.2"/>
    <row r="714" s="19" customFormat="1" ht="13.35" customHeight="1" x14ac:dyDescent="0.2"/>
    <row r="715" s="19" customFormat="1" ht="13.35" customHeight="1" x14ac:dyDescent="0.2"/>
    <row r="716" s="19" customFormat="1" ht="13.35" customHeight="1" x14ac:dyDescent="0.2"/>
    <row r="717" s="19" customFormat="1" ht="13.35" customHeight="1" x14ac:dyDescent="0.2"/>
    <row r="718" s="19" customFormat="1" ht="13.35" customHeight="1" x14ac:dyDescent="0.2"/>
    <row r="719" s="19" customFormat="1" ht="13.35" customHeight="1" x14ac:dyDescent="0.2"/>
    <row r="720" s="19" customFormat="1" ht="13.35" customHeight="1" x14ac:dyDescent="0.2"/>
    <row r="721" s="19" customFormat="1" ht="13.35" customHeight="1" x14ac:dyDescent="0.2"/>
    <row r="722" s="19" customFormat="1" ht="13.35" customHeight="1" x14ac:dyDescent="0.2"/>
    <row r="723" s="19" customFormat="1" ht="13.35" customHeight="1" x14ac:dyDescent="0.2"/>
    <row r="724" s="19" customFormat="1" ht="13.35" customHeight="1" x14ac:dyDescent="0.2"/>
    <row r="725" s="19" customFormat="1" ht="13.35" customHeight="1" x14ac:dyDescent="0.2"/>
    <row r="726" s="19" customFormat="1" ht="13.35" customHeight="1" x14ac:dyDescent="0.2"/>
    <row r="727" s="19" customFormat="1" ht="13.35" customHeight="1" x14ac:dyDescent="0.2"/>
    <row r="728" s="19" customFormat="1" ht="13.35" customHeight="1" x14ac:dyDescent="0.2"/>
    <row r="729" s="19" customFormat="1" ht="13.35" customHeight="1" x14ac:dyDescent="0.2"/>
    <row r="730" s="19" customFormat="1" ht="13.35" customHeight="1" x14ac:dyDescent="0.2"/>
    <row r="731" s="19" customFormat="1" ht="13.35" customHeight="1" x14ac:dyDescent="0.2"/>
    <row r="732" s="19" customFormat="1" ht="13.35" customHeight="1" x14ac:dyDescent="0.2"/>
    <row r="733" s="19" customFormat="1" ht="13.35" customHeight="1" x14ac:dyDescent="0.2"/>
    <row r="734" s="19" customFormat="1" ht="13.35" customHeight="1" x14ac:dyDescent="0.2"/>
    <row r="735" s="19" customFormat="1" ht="13.35" customHeight="1" x14ac:dyDescent="0.2"/>
    <row r="736" s="19" customFormat="1" ht="13.35" customHeight="1" x14ac:dyDescent="0.2"/>
    <row r="737" s="19" customFormat="1" ht="13.35" customHeight="1" x14ac:dyDescent="0.2"/>
    <row r="738" s="19" customFormat="1" ht="13.35" customHeight="1" x14ac:dyDescent="0.2"/>
    <row r="739" s="19" customFormat="1" ht="13.35" customHeight="1" x14ac:dyDescent="0.2"/>
    <row r="740" s="19" customFormat="1" ht="13.35" customHeight="1" x14ac:dyDescent="0.2"/>
    <row r="741" s="19" customFormat="1" ht="13.35" customHeight="1" x14ac:dyDescent="0.2"/>
    <row r="742" s="19" customFormat="1" ht="13.35" customHeight="1" x14ac:dyDescent="0.2"/>
    <row r="743" s="19" customFormat="1" ht="13.35" customHeight="1" x14ac:dyDescent="0.2"/>
    <row r="744" s="19" customFormat="1" ht="13.35" customHeight="1" x14ac:dyDescent="0.2"/>
    <row r="745" s="19" customFormat="1" ht="13.35" customHeight="1" x14ac:dyDescent="0.2"/>
    <row r="746" s="19" customFormat="1" ht="13.35" customHeight="1" x14ac:dyDescent="0.2"/>
    <row r="747" s="19" customFormat="1" ht="13.35" customHeight="1" x14ac:dyDescent="0.2"/>
    <row r="748" s="19" customFormat="1" ht="13.35" customHeight="1" x14ac:dyDescent="0.2"/>
    <row r="749" s="19" customFormat="1" ht="13.35" customHeight="1" x14ac:dyDescent="0.2"/>
    <row r="750" s="19" customFormat="1" ht="13.35" customHeight="1" x14ac:dyDescent="0.2"/>
    <row r="751" s="19" customFormat="1" ht="13.35" customHeight="1" x14ac:dyDescent="0.2"/>
    <row r="752" s="19" customFormat="1" ht="13.35" customHeight="1" x14ac:dyDescent="0.2"/>
    <row r="753" s="19" customFormat="1" ht="13.35" customHeight="1" x14ac:dyDescent="0.2"/>
    <row r="754" s="19" customFormat="1" ht="13.35" customHeight="1" x14ac:dyDescent="0.2"/>
    <row r="755" s="19" customFormat="1" ht="13.35" customHeight="1" x14ac:dyDescent="0.2"/>
    <row r="756" s="19" customFormat="1" ht="13.35" customHeight="1" x14ac:dyDescent="0.2"/>
    <row r="757" s="19" customFormat="1" ht="13.35" customHeight="1" x14ac:dyDescent="0.2"/>
    <row r="758" s="19" customFormat="1" ht="13.35" customHeight="1" x14ac:dyDescent="0.2"/>
    <row r="759" s="19" customFormat="1" ht="13.35" customHeight="1" x14ac:dyDescent="0.2"/>
    <row r="760" s="19" customFormat="1" ht="13.35" customHeight="1" x14ac:dyDescent="0.2"/>
    <row r="761" s="19" customFormat="1" ht="13.35" customHeight="1" x14ac:dyDescent="0.2"/>
    <row r="762" s="19" customFormat="1" ht="13.35" customHeight="1" x14ac:dyDescent="0.2"/>
    <row r="763" s="19" customFormat="1" ht="13.35" customHeight="1" x14ac:dyDescent="0.2"/>
    <row r="764" s="19" customFormat="1" ht="13.35" customHeight="1" x14ac:dyDescent="0.2"/>
    <row r="765" s="19" customFormat="1" ht="13.35" customHeight="1" x14ac:dyDescent="0.2"/>
    <row r="766" s="19" customFormat="1" ht="13.35" customHeight="1" x14ac:dyDescent="0.2"/>
    <row r="767" s="19" customFormat="1" ht="13.35" customHeight="1" x14ac:dyDescent="0.2"/>
    <row r="768" s="19" customFormat="1" ht="13.35" customHeight="1" x14ac:dyDescent="0.2"/>
    <row r="769" s="19" customFormat="1" ht="13.35" customHeight="1" x14ac:dyDescent="0.2"/>
    <row r="770" s="19" customFormat="1" ht="13.35" customHeight="1" x14ac:dyDescent="0.2"/>
    <row r="771" s="19" customFormat="1" ht="13.35" customHeight="1" x14ac:dyDescent="0.2"/>
    <row r="772" s="19" customFormat="1" ht="13.35" customHeight="1" x14ac:dyDescent="0.2"/>
    <row r="773" s="19" customFormat="1" ht="13.35" customHeight="1" x14ac:dyDescent="0.2"/>
    <row r="774" s="19" customFormat="1" ht="13.35" customHeight="1" x14ac:dyDescent="0.2"/>
    <row r="775" s="19" customFormat="1" ht="13.35" customHeight="1" x14ac:dyDescent="0.2"/>
    <row r="776" s="19" customFormat="1" ht="13.35" customHeight="1" x14ac:dyDescent="0.2"/>
    <row r="777" s="19" customFormat="1" ht="13.35" customHeight="1" x14ac:dyDescent="0.2"/>
    <row r="778" s="19" customFormat="1" ht="13.35" customHeight="1" x14ac:dyDescent="0.2"/>
    <row r="779" s="19" customFormat="1" ht="13.35" customHeight="1" x14ac:dyDescent="0.2"/>
    <row r="780" s="19" customFormat="1" ht="13.35" customHeight="1" x14ac:dyDescent="0.2"/>
    <row r="781" s="19" customFormat="1" ht="13.35" customHeight="1" x14ac:dyDescent="0.2"/>
    <row r="782" s="19" customFormat="1" ht="13.35" customHeight="1" x14ac:dyDescent="0.2"/>
    <row r="783" s="19" customFormat="1" ht="13.35" customHeight="1" x14ac:dyDescent="0.2"/>
    <row r="784" s="19" customFormat="1" ht="13.35" customHeight="1" x14ac:dyDescent="0.2"/>
    <row r="785" s="19" customFormat="1" ht="13.35" customHeight="1" x14ac:dyDescent="0.2"/>
    <row r="786" s="19" customFormat="1" ht="13.35" customHeight="1" x14ac:dyDescent="0.2"/>
    <row r="787" s="19" customFormat="1" ht="13.35" customHeight="1" x14ac:dyDescent="0.2"/>
    <row r="788" s="19" customFormat="1" ht="13.35" customHeight="1" x14ac:dyDescent="0.2"/>
    <row r="789" s="19" customFormat="1" ht="13.35" customHeight="1" x14ac:dyDescent="0.2"/>
    <row r="790" s="19" customFormat="1" ht="13.35" customHeight="1" x14ac:dyDescent="0.2"/>
    <row r="791" s="19" customFormat="1" ht="13.35" customHeight="1" x14ac:dyDescent="0.2"/>
    <row r="792" s="19" customFormat="1" ht="13.35" customHeight="1" x14ac:dyDescent="0.2"/>
    <row r="793" s="19" customFormat="1" ht="13.35" customHeight="1" x14ac:dyDescent="0.2"/>
    <row r="794" s="19" customFormat="1" ht="13.35" customHeight="1" x14ac:dyDescent="0.2"/>
    <row r="795" s="19" customFormat="1" ht="13.35" customHeight="1" x14ac:dyDescent="0.2"/>
    <row r="796" s="19" customFormat="1" ht="13.35" customHeight="1" x14ac:dyDescent="0.2"/>
    <row r="797" s="19" customFormat="1" ht="13.35" customHeight="1" x14ac:dyDescent="0.2"/>
    <row r="798" s="19" customFormat="1" ht="13.35" customHeight="1" x14ac:dyDescent="0.2"/>
    <row r="799" s="19" customFormat="1" ht="13.35" customHeight="1" x14ac:dyDescent="0.2"/>
    <row r="800" s="19" customFormat="1" ht="13.35" customHeight="1" x14ac:dyDescent="0.2"/>
    <row r="801" s="19" customFormat="1" ht="13.35" customHeight="1" x14ac:dyDescent="0.2"/>
    <row r="802" s="19" customFormat="1" ht="13.35" customHeight="1" x14ac:dyDescent="0.2"/>
    <row r="803" s="19" customFormat="1" ht="13.35" customHeight="1" x14ac:dyDescent="0.2"/>
    <row r="804" s="19" customFormat="1" ht="13.35" customHeight="1" x14ac:dyDescent="0.2"/>
    <row r="805" s="19" customFormat="1" ht="13.35" customHeight="1" x14ac:dyDescent="0.2"/>
    <row r="806" s="19" customFormat="1" ht="13.35" customHeight="1" x14ac:dyDescent="0.2"/>
    <row r="807" s="19" customFormat="1" ht="13.35" customHeight="1" x14ac:dyDescent="0.2"/>
    <row r="808" s="19" customFormat="1" ht="13.35" customHeight="1" x14ac:dyDescent="0.2"/>
    <row r="809" s="19" customFormat="1" ht="13.35" customHeight="1" x14ac:dyDescent="0.2"/>
    <row r="810" s="19" customFormat="1" ht="13.35" customHeight="1" x14ac:dyDescent="0.2"/>
    <row r="811" s="19" customFormat="1" ht="13.35" customHeight="1" x14ac:dyDescent="0.2"/>
    <row r="812" s="19" customFormat="1" ht="13.35" customHeight="1" x14ac:dyDescent="0.2"/>
    <row r="813" s="19" customFormat="1" ht="13.35" customHeight="1" x14ac:dyDescent="0.2"/>
    <row r="814" s="19" customFormat="1" ht="13.35" customHeight="1" x14ac:dyDescent="0.2"/>
    <row r="815" s="19" customFormat="1" ht="13.35" customHeight="1" x14ac:dyDescent="0.2"/>
    <row r="816" s="19" customFormat="1" ht="13.35" customHeight="1" x14ac:dyDescent="0.2"/>
    <row r="817" s="19" customFormat="1" ht="13.35" customHeight="1" x14ac:dyDescent="0.2"/>
    <row r="818" s="19" customFormat="1" ht="13.35" customHeight="1" x14ac:dyDescent="0.2"/>
    <row r="819" s="19" customFormat="1" ht="13.35" customHeight="1" x14ac:dyDescent="0.2"/>
    <row r="820" s="19" customFormat="1" ht="13.35" customHeight="1" x14ac:dyDescent="0.2"/>
    <row r="821" s="19" customFormat="1" ht="13.35" customHeight="1" x14ac:dyDescent="0.2"/>
    <row r="822" s="19" customFormat="1" ht="13.35" customHeight="1" x14ac:dyDescent="0.2"/>
    <row r="823" s="19" customFormat="1" ht="13.35" customHeight="1" x14ac:dyDescent="0.2"/>
    <row r="824" s="19" customFormat="1" ht="13.35" customHeight="1" x14ac:dyDescent="0.2"/>
    <row r="825" s="19" customFormat="1" ht="13.35" customHeight="1" x14ac:dyDescent="0.2"/>
    <row r="826" s="19" customFormat="1" ht="13.35" customHeight="1" x14ac:dyDescent="0.2"/>
    <row r="827" s="19" customFormat="1" ht="13.35" customHeight="1" x14ac:dyDescent="0.2"/>
    <row r="828" s="19" customFormat="1" ht="13.35" customHeight="1" x14ac:dyDescent="0.2"/>
    <row r="829" s="19" customFormat="1" ht="13.35" customHeight="1" x14ac:dyDescent="0.2"/>
    <row r="830" s="19" customFormat="1" ht="13.35" customHeight="1" x14ac:dyDescent="0.2"/>
    <row r="831" s="19" customFormat="1" ht="13.35" customHeight="1" x14ac:dyDescent="0.2"/>
    <row r="832" s="19" customFormat="1" ht="13.35" customHeight="1" x14ac:dyDescent="0.2"/>
    <row r="833" s="19" customFormat="1" ht="13.35" customHeight="1" x14ac:dyDescent="0.2"/>
    <row r="834" s="19" customFormat="1" ht="13.35" customHeight="1" x14ac:dyDescent="0.2"/>
    <row r="835" s="19" customFormat="1" ht="13.35" customHeight="1" x14ac:dyDescent="0.2"/>
    <row r="836" s="19" customFormat="1" ht="13.35" customHeight="1" x14ac:dyDescent="0.2"/>
    <row r="837" s="19" customFormat="1" ht="13.35" customHeight="1" x14ac:dyDescent="0.2"/>
    <row r="838" s="19" customFormat="1" ht="13.35" customHeight="1" x14ac:dyDescent="0.2"/>
    <row r="839" s="19" customFormat="1" ht="13.35" customHeight="1" x14ac:dyDescent="0.2"/>
    <row r="840" s="19" customFormat="1" ht="13.35" customHeight="1" x14ac:dyDescent="0.2"/>
    <row r="841" s="19" customFormat="1" ht="13.35" customHeight="1" x14ac:dyDescent="0.2"/>
    <row r="842" s="19" customFormat="1" ht="13.35" customHeight="1" x14ac:dyDescent="0.2"/>
    <row r="843" s="19" customFormat="1" ht="13.35" customHeight="1" x14ac:dyDescent="0.2"/>
    <row r="844" s="19" customFormat="1" ht="13.35" customHeight="1" x14ac:dyDescent="0.2"/>
    <row r="845" s="19" customFormat="1" ht="13.35" customHeight="1" x14ac:dyDescent="0.2"/>
    <row r="846" s="19" customFormat="1" ht="13.35" customHeight="1" x14ac:dyDescent="0.2"/>
    <row r="847" s="19" customFormat="1" ht="13.35" customHeight="1" x14ac:dyDescent="0.2"/>
    <row r="848" s="19" customFormat="1" ht="13.35" customHeight="1" x14ac:dyDescent="0.2"/>
    <row r="849" s="19" customFormat="1" ht="13.35" customHeight="1" x14ac:dyDescent="0.2"/>
    <row r="850" s="19" customFormat="1" ht="13.35" customHeight="1" x14ac:dyDescent="0.2"/>
    <row r="851" s="19" customFormat="1" ht="13.35" customHeight="1" x14ac:dyDescent="0.2"/>
    <row r="852" s="19" customFormat="1" ht="13.35" customHeight="1" x14ac:dyDescent="0.2"/>
    <row r="853" s="19" customFormat="1" ht="13.35" customHeight="1" x14ac:dyDescent="0.2"/>
    <row r="854" s="19" customFormat="1" ht="13.35" customHeight="1" x14ac:dyDescent="0.2"/>
    <row r="855" s="19" customFormat="1" ht="13.35" customHeight="1" x14ac:dyDescent="0.2"/>
    <row r="856" s="19" customFormat="1" ht="13.35" customHeight="1" x14ac:dyDescent="0.2"/>
    <row r="857" s="19" customFormat="1" ht="13.35" customHeight="1" x14ac:dyDescent="0.2"/>
    <row r="858" s="19" customFormat="1" ht="13.35" customHeight="1" x14ac:dyDescent="0.2"/>
    <row r="859" s="19" customFormat="1" ht="13.35" customHeight="1" x14ac:dyDescent="0.2"/>
    <row r="860" s="19" customFormat="1" ht="13.35" customHeight="1" x14ac:dyDescent="0.2"/>
    <row r="861" s="19" customFormat="1" ht="13.35" customHeight="1" x14ac:dyDescent="0.2"/>
    <row r="862" s="19" customFormat="1" ht="13.35" customHeight="1" x14ac:dyDescent="0.2"/>
    <row r="863" s="19" customFormat="1" ht="13.35" customHeight="1" x14ac:dyDescent="0.2"/>
    <row r="864" s="19" customFormat="1" ht="13.35" customHeight="1" x14ac:dyDescent="0.2"/>
    <row r="865" s="19" customFormat="1" ht="13.35" customHeight="1" x14ac:dyDescent="0.2"/>
    <row r="866" s="19" customFormat="1" ht="13.35" customHeight="1" x14ac:dyDescent="0.2"/>
    <row r="867" s="19" customFormat="1" ht="13.35" customHeight="1" x14ac:dyDescent="0.2"/>
    <row r="868" s="19" customFormat="1" ht="13.35" customHeight="1" x14ac:dyDescent="0.2"/>
    <row r="869" s="19" customFormat="1" ht="13.35" customHeight="1" x14ac:dyDescent="0.2"/>
    <row r="870" s="19" customFormat="1" ht="13.35" customHeight="1" x14ac:dyDescent="0.2"/>
    <row r="871" s="19" customFormat="1" ht="13.35" customHeight="1" x14ac:dyDescent="0.2"/>
    <row r="872" s="19" customFormat="1" ht="13.35" customHeight="1" x14ac:dyDescent="0.2"/>
    <row r="873" s="19" customFormat="1" ht="13.35" customHeight="1" x14ac:dyDescent="0.2"/>
    <row r="874" s="19" customFormat="1" ht="13.35" customHeight="1" x14ac:dyDescent="0.2"/>
    <row r="875" s="19" customFormat="1" ht="13.35" customHeight="1" x14ac:dyDescent="0.2"/>
    <row r="876" s="19" customFormat="1" ht="13.35" customHeight="1" x14ac:dyDescent="0.2"/>
    <row r="877" s="19" customFormat="1" ht="13.35" customHeight="1" x14ac:dyDescent="0.2"/>
    <row r="878" s="19" customFormat="1" ht="13.35" customHeight="1" x14ac:dyDescent="0.2"/>
    <row r="879" s="19" customFormat="1" ht="13.35" customHeight="1" x14ac:dyDescent="0.2"/>
    <row r="880" s="19" customFormat="1" ht="13.35" customHeight="1" x14ac:dyDescent="0.2"/>
    <row r="881" s="19" customFormat="1" ht="13.35" customHeight="1" x14ac:dyDescent="0.2"/>
    <row r="882" s="19" customFormat="1" ht="13.35" customHeight="1" x14ac:dyDescent="0.2"/>
    <row r="883" s="19" customFormat="1" ht="13.35" customHeight="1" x14ac:dyDescent="0.2"/>
    <row r="884" s="19" customFormat="1" ht="13.35" customHeight="1" x14ac:dyDescent="0.2"/>
    <row r="885" s="19" customFormat="1" ht="13.35" customHeight="1" x14ac:dyDescent="0.2"/>
    <row r="886" s="19" customFormat="1" ht="13.35" customHeight="1" x14ac:dyDescent="0.2"/>
    <row r="887" s="19" customFormat="1" ht="13.35" customHeight="1" x14ac:dyDescent="0.2"/>
    <row r="888" s="19" customFormat="1" ht="13.35" customHeight="1" x14ac:dyDescent="0.2"/>
    <row r="889" s="19" customFormat="1" ht="13.35" customHeight="1" x14ac:dyDescent="0.2"/>
    <row r="890" s="19" customFormat="1" ht="13.35" customHeight="1" x14ac:dyDescent="0.2"/>
    <row r="891" s="19" customFormat="1" ht="13.35" customHeight="1" x14ac:dyDescent="0.2"/>
    <row r="892" s="19" customFormat="1" ht="13.35" customHeight="1" x14ac:dyDescent="0.2"/>
    <row r="893" s="19" customFormat="1" ht="13.35" customHeight="1" x14ac:dyDescent="0.2"/>
    <row r="894" s="19" customFormat="1" ht="13.35" customHeight="1" x14ac:dyDescent="0.2"/>
    <row r="895" s="19" customFormat="1" ht="13.35" customHeight="1" x14ac:dyDescent="0.2"/>
    <row r="896" s="19" customFormat="1" ht="13.35" customHeight="1" x14ac:dyDescent="0.2"/>
    <row r="897" s="19" customFormat="1" ht="13.35" customHeight="1" x14ac:dyDescent="0.2"/>
    <row r="898" s="19" customFormat="1" ht="13.35" customHeight="1" x14ac:dyDescent="0.2"/>
    <row r="899" s="19" customFormat="1" ht="13.35" customHeight="1" x14ac:dyDescent="0.2"/>
    <row r="900" s="19" customFormat="1" ht="13.35" customHeight="1" x14ac:dyDescent="0.2"/>
    <row r="901" s="19" customFormat="1" ht="13.35" customHeight="1" x14ac:dyDescent="0.2"/>
    <row r="902" s="19" customFormat="1" ht="13.35" customHeight="1" x14ac:dyDescent="0.2"/>
    <row r="903" s="19" customFormat="1" ht="13.35" customHeight="1" x14ac:dyDescent="0.2"/>
    <row r="904" s="19" customFormat="1" ht="13.35" customHeight="1" x14ac:dyDescent="0.2"/>
    <row r="905" s="19" customFormat="1" ht="13.35" customHeight="1" x14ac:dyDescent="0.2"/>
    <row r="906" s="19" customFormat="1" ht="13.35" customHeight="1" x14ac:dyDescent="0.2"/>
    <row r="907" s="19" customFormat="1" ht="13.35" customHeight="1" x14ac:dyDescent="0.2"/>
    <row r="908" s="19" customFormat="1" ht="13.35" customHeight="1" x14ac:dyDescent="0.2"/>
    <row r="909" s="19" customFormat="1" ht="13.35" customHeight="1" x14ac:dyDescent="0.2"/>
    <row r="910" s="19" customFormat="1" ht="13.35" customHeight="1" x14ac:dyDescent="0.2"/>
    <row r="911" s="19" customFormat="1" ht="13.35" customHeight="1" x14ac:dyDescent="0.2"/>
    <row r="912" s="19" customFormat="1" ht="13.35" customHeight="1" x14ac:dyDescent="0.2"/>
    <row r="913" s="19" customFormat="1" ht="13.35" customHeight="1" x14ac:dyDescent="0.2"/>
    <row r="914" s="19" customFormat="1" ht="13.35" customHeight="1" x14ac:dyDescent="0.2"/>
    <row r="915" s="19" customFormat="1" ht="13.35" customHeight="1" x14ac:dyDescent="0.2"/>
    <row r="916" s="19" customFormat="1" ht="13.35" customHeight="1" x14ac:dyDescent="0.2"/>
    <row r="917" s="19" customFormat="1" ht="13.35" customHeight="1" x14ac:dyDescent="0.2"/>
    <row r="918" s="19" customFormat="1" ht="13.35" customHeight="1" x14ac:dyDescent="0.2"/>
    <row r="919" s="19" customFormat="1" ht="13.35" customHeight="1" x14ac:dyDescent="0.2"/>
    <row r="920" s="19" customFormat="1" ht="13.35" customHeight="1" x14ac:dyDescent="0.2"/>
    <row r="921" s="19" customFormat="1" ht="13.35" customHeight="1" x14ac:dyDescent="0.2"/>
    <row r="922" s="19" customFormat="1" ht="13.35" customHeight="1" x14ac:dyDescent="0.2"/>
    <row r="923" s="19" customFormat="1" ht="13.35" customHeight="1" x14ac:dyDescent="0.2"/>
    <row r="924" s="19" customFormat="1" ht="13.35" customHeight="1" x14ac:dyDescent="0.2"/>
    <row r="925" s="19" customFormat="1" ht="13.35" customHeight="1" x14ac:dyDescent="0.2"/>
    <row r="926" s="19" customFormat="1" ht="13.35" customHeight="1" x14ac:dyDescent="0.2"/>
    <row r="927" s="19" customFormat="1" ht="13.35" customHeight="1" x14ac:dyDescent="0.2"/>
    <row r="928" s="19" customFormat="1" ht="13.35" customHeight="1" x14ac:dyDescent="0.2"/>
    <row r="929" s="19" customFormat="1" ht="13.35" customHeight="1" x14ac:dyDescent="0.2"/>
    <row r="930" s="19" customFormat="1" ht="13.35" customHeight="1" x14ac:dyDescent="0.2"/>
    <row r="931" s="19" customFormat="1" ht="13.35" customHeight="1" x14ac:dyDescent="0.2"/>
    <row r="932" s="19" customFormat="1" ht="13.35" customHeight="1" x14ac:dyDescent="0.2"/>
    <row r="933" s="19" customFormat="1" ht="13.35" customHeight="1" x14ac:dyDescent="0.2"/>
    <row r="934" s="19" customFormat="1" ht="13.35" customHeight="1" x14ac:dyDescent="0.2"/>
    <row r="935" s="19" customFormat="1" ht="13.35" customHeight="1" x14ac:dyDescent="0.2"/>
    <row r="936" s="19" customFormat="1" ht="13.35" customHeight="1" x14ac:dyDescent="0.2"/>
    <row r="937" s="19" customFormat="1" ht="13.35" customHeight="1" x14ac:dyDescent="0.2"/>
    <row r="938" s="19" customFormat="1" ht="13.35" customHeight="1" x14ac:dyDescent="0.2"/>
    <row r="939" s="19" customFormat="1" ht="13.35" customHeight="1" x14ac:dyDescent="0.2"/>
    <row r="940" s="19" customFormat="1" ht="13.35" customHeight="1" x14ac:dyDescent="0.2"/>
    <row r="941" s="19" customFormat="1" ht="13.35" customHeight="1" x14ac:dyDescent="0.2"/>
    <row r="942" s="19" customFormat="1" ht="13.35" customHeight="1" x14ac:dyDescent="0.2"/>
    <row r="943" s="19" customFormat="1" ht="13.35" customHeight="1" x14ac:dyDescent="0.2"/>
    <row r="944" s="19" customFormat="1" ht="13.35" customHeight="1" x14ac:dyDescent="0.2"/>
    <row r="945" s="19" customFormat="1" ht="13.35" customHeight="1" x14ac:dyDescent="0.2"/>
    <row r="946" s="19" customFormat="1" ht="13.35" customHeight="1" x14ac:dyDescent="0.2"/>
    <row r="947" s="19" customFormat="1" ht="13.35" customHeight="1" x14ac:dyDescent="0.2"/>
    <row r="948" s="19" customFormat="1" ht="13.35" customHeight="1" x14ac:dyDescent="0.2"/>
    <row r="949" s="19" customFormat="1" ht="13.35" customHeight="1" x14ac:dyDescent="0.2"/>
    <row r="950" s="19" customFormat="1" ht="13.35" customHeight="1" x14ac:dyDescent="0.2"/>
    <row r="951" s="19" customFormat="1" ht="13.35" customHeight="1" x14ac:dyDescent="0.2"/>
    <row r="952" s="19" customFormat="1" ht="13.35" customHeight="1" x14ac:dyDescent="0.2"/>
    <row r="953" s="19" customFormat="1" ht="13.35" customHeight="1" x14ac:dyDescent="0.2"/>
    <row r="954" s="19" customFormat="1" ht="13.35" customHeight="1" x14ac:dyDescent="0.2"/>
    <row r="955" s="19" customFormat="1" ht="13.35" customHeight="1" x14ac:dyDescent="0.2"/>
    <row r="956" s="19" customFormat="1" ht="13.35" customHeight="1" x14ac:dyDescent="0.2"/>
    <row r="957" s="19" customFormat="1" ht="13.35" customHeight="1" x14ac:dyDescent="0.2"/>
    <row r="958" s="19" customFormat="1" ht="13.35" customHeight="1" x14ac:dyDescent="0.2"/>
    <row r="959" s="19" customFormat="1" ht="13.35" customHeight="1" x14ac:dyDescent="0.2"/>
    <row r="960" s="19" customFormat="1" ht="13.35" customHeight="1" x14ac:dyDescent="0.2"/>
    <row r="961" s="19" customFormat="1" ht="13.35" customHeight="1" x14ac:dyDescent="0.2"/>
    <row r="962" s="19" customFormat="1" ht="13.35" customHeight="1" x14ac:dyDescent="0.2"/>
    <row r="963" s="19" customFormat="1" ht="13.35" customHeight="1" x14ac:dyDescent="0.2"/>
    <row r="964" s="19" customFormat="1" ht="13.35" customHeight="1" x14ac:dyDescent="0.2"/>
    <row r="965" s="19" customFormat="1" ht="13.35" customHeight="1" x14ac:dyDescent="0.2"/>
    <row r="966" s="19" customFormat="1" ht="13.35" customHeight="1" x14ac:dyDescent="0.2"/>
    <row r="967" s="19" customFormat="1" ht="13.35" customHeight="1" x14ac:dyDescent="0.2"/>
    <row r="968" s="19" customFormat="1" ht="13.35" customHeight="1" x14ac:dyDescent="0.2"/>
    <row r="969" s="19" customFormat="1" ht="13.35" customHeight="1" x14ac:dyDescent="0.2"/>
    <row r="970" s="19" customFormat="1" ht="13.35" customHeight="1" x14ac:dyDescent="0.2"/>
    <row r="971" s="19" customFormat="1" ht="13.35" customHeight="1" x14ac:dyDescent="0.2"/>
    <row r="972" s="19" customFormat="1" ht="13.35" customHeight="1" x14ac:dyDescent="0.2"/>
    <row r="973" s="19" customFormat="1" ht="13.35" customHeight="1" x14ac:dyDescent="0.2"/>
    <row r="974" s="19" customFormat="1" ht="13.35" customHeight="1" x14ac:dyDescent="0.2"/>
    <row r="975" s="19" customFormat="1" ht="13.35" customHeight="1" x14ac:dyDescent="0.2"/>
    <row r="976" s="19" customFormat="1" ht="13.35" customHeight="1" x14ac:dyDescent="0.2"/>
    <row r="977" s="19" customFormat="1" ht="13.35" customHeight="1" x14ac:dyDescent="0.2"/>
    <row r="978" s="19" customFormat="1" ht="13.35" customHeight="1" x14ac:dyDescent="0.2"/>
    <row r="979" s="19" customFormat="1" ht="13.35" customHeight="1" x14ac:dyDescent="0.2"/>
    <row r="980" s="19" customFormat="1" ht="13.35" customHeight="1" x14ac:dyDescent="0.2"/>
    <row r="981" s="19" customFormat="1" ht="13.35" customHeight="1" x14ac:dyDescent="0.2"/>
    <row r="982" s="19" customFormat="1" ht="13.35" customHeight="1" x14ac:dyDescent="0.2"/>
    <row r="983" s="19" customFormat="1" ht="13.35" customHeight="1" x14ac:dyDescent="0.2"/>
    <row r="984" s="19" customFormat="1" ht="13.35" customHeight="1" x14ac:dyDescent="0.2"/>
    <row r="985" s="19" customFormat="1" ht="13.35" customHeight="1" x14ac:dyDescent="0.2"/>
    <row r="986" s="19" customFormat="1" ht="13.35" customHeight="1" x14ac:dyDescent="0.2"/>
    <row r="987" s="19" customFormat="1" ht="13.35" customHeight="1" x14ac:dyDescent="0.2"/>
    <row r="988" s="19" customFormat="1" ht="13.35" customHeight="1" x14ac:dyDescent="0.2"/>
    <row r="989" s="19" customFormat="1" ht="13.35" customHeight="1" x14ac:dyDescent="0.2"/>
    <row r="990" s="19" customFormat="1" ht="13.35" customHeight="1" x14ac:dyDescent="0.2"/>
    <row r="991" s="19" customFormat="1" ht="13.35" customHeight="1" x14ac:dyDescent="0.2"/>
    <row r="992" s="19" customFormat="1" ht="13.35" customHeight="1" x14ac:dyDescent="0.2"/>
    <row r="993" s="19" customFormat="1" ht="13.35" customHeight="1" x14ac:dyDescent="0.2"/>
    <row r="994" s="19" customFormat="1" ht="13.35" customHeight="1" x14ac:dyDescent="0.2"/>
    <row r="995" s="19" customFormat="1" ht="13.35" customHeight="1" x14ac:dyDescent="0.2"/>
    <row r="996" s="19" customFormat="1" ht="13.35" customHeight="1" x14ac:dyDescent="0.2"/>
    <row r="997" s="19" customFormat="1" ht="13.35" customHeight="1" x14ac:dyDescent="0.2"/>
    <row r="998" s="19" customFormat="1" ht="13.35" customHeight="1" x14ac:dyDescent="0.2"/>
    <row r="999" s="19" customFormat="1" ht="13.35" customHeight="1" x14ac:dyDescent="0.2"/>
    <row r="1000" s="19" customFormat="1" ht="13.35" customHeight="1" x14ac:dyDescent="0.2"/>
    <row r="1001" s="19" customFormat="1" ht="13.35" customHeight="1" x14ac:dyDescent="0.2"/>
    <row r="1002" s="19" customFormat="1" ht="13.35" customHeight="1" x14ac:dyDescent="0.2"/>
    <row r="1003" s="19" customFormat="1" ht="13.35" customHeight="1" x14ac:dyDescent="0.2"/>
    <row r="1004" s="19" customFormat="1" ht="13.35" customHeight="1" x14ac:dyDescent="0.2"/>
    <row r="1005" s="19" customFormat="1" ht="13.35" customHeight="1" x14ac:dyDescent="0.2"/>
    <row r="1006" s="19" customFormat="1" ht="13.35" customHeight="1" x14ac:dyDescent="0.2"/>
    <row r="1007" s="19" customFormat="1" ht="13.35" customHeight="1" x14ac:dyDescent="0.2"/>
    <row r="1008" s="19" customFormat="1" ht="13.35" customHeight="1" x14ac:dyDescent="0.2"/>
    <row r="1009" s="19" customFormat="1" ht="13.35" customHeight="1" x14ac:dyDescent="0.2"/>
    <row r="1010" s="19" customFormat="1" ht="13.35" customHeight="1" x14ac:dyDescent="0.2"/>
    <row r="1011" s="19" customFormat="1" ht="13.35" customHeight="1" x14ac:dyDescent="0.2"/>
    <row r="1012" s="19" customFormat="1" ht="13.35" customHeight="1" x14ac:dyDescent="0.2"/>
    <row r="1013" s="19" customFormat="1" ht="13.35" customHeight="1" x14ac:dyDescent="0.2"/>
    <row r="1014" s="19" customFormat="1" ht="13.35" customHeight="1" x14ac:dyDescent="0.2"/>
    <row r="1015" s="19" customFormat="1" ht="13.35" customHeight="1" x14ac:dyDescent="0.2"/>
    <row r="1016" s="19" customFormat="1" ht="13.35" customHeight="1" x14ac:dyDescent="0.2"/>
    <row r="1017" s="19" customFormat="1" ht="13.35" customHeight="1" x14ac:dyDescent="0.2"/>
    <row r="1018" s="19" customFormat="1" ht="13.35" customHeight="1" x14ac:dyDescent="0.2"/>
    <row r="1019" s="19" customFormat="1" ht="13.35" customHeight="1" x14ac:dyDescent="0.2"/>
    <row r="1020" s="19" customFormat="1" ht="13.35" customHeight="1" x14ac:dyDescent="0.2"/>
    <row r="1021" s="19" customFormat="1" ht="13.35" customHeight="1" x14ac:dyDescent="0.2"/>
    <row r="1022" s="19" customFormat="1" ht="13.35" customHeight="1" x14ac:dyDescent="0.2"/>
    <row r="1023" s="19" customFormat="1" ht="13.35" customHeight="1" x14ac:dyDescent="0.2"/>
    <row r="1024" s="19" customFormat="1" ht="13.35" customHeight="1" x14ac:dyDescent="0.2"/>
    <row r="1025" s="19" customFormat="1" ht="13.35" customHeight="1" x14ac:dyDescent="0.2"/>
    <row r="1026" s="19" customFormat="1" ht="13.35" customHeight="1" x14ac:dyDescent="0.2"/>
    <row r="1027" s="19" customFormat="1" ht="13.35" customHeight="1" x14ac:dyDescent="0.2"/>
    <row r="1028" s="19" customFormat="1" ht="13.35" customHeight="1" x14ac:dyDescent="0.2"/>
    <row r="1029" s="19" customFormat="1" ht="13.35" customHeight="1" x14ac:dyDescent="0.2"/>
    <row r="1030" s="19" customFormat="1" ht="13.35" customHeight="1" x14ac:dyDescent="0.2"/>
    <row r="1031" s="19" customFormat="1" ht="13.35" customHeight="1" x14ac:dyDescent="0.2"/>
    <row r="1032" s="19" customFormat="1" ht="13.35" customHeight="1" x14ac:dyDescent="0.2"/>
    <row r="1033" s="19" customFormat="1" ht="13.35" customHeight="1" x14ac:dyDescent="0.2"/>
    <row r="1034" s="19" customFormat="1" ht="13.35" customHeight="1" x14ac:dyDescent="0.2"/>
    <row r="1035" s="19" customFormat="1" ht="13.35" customHeight="1" x14ac:dyDescent="0.2"/>
    <row r="1036" s="19" customFormat="1" ht="13.35" customHeight="1" x14ac:dyDescent="0.2"/>
    <row r="1037" s="19" customFormat="1" ht="13.35" customHeight="1" x14ac:dyDescent="0.2"/>
    <row r="1038" s="19" customFormat="1" ht="13.35" customHeight="1" x14ac:dyDescent="0.2"/>
    <row r="1039" s="19" customFormat="1" ht="13.35" customHeight="1" x14ac:dyDescent="0.2"/>
    <row r="1040" s="19" customFormat="1" ht="13.35" customHeight="1" x14ac:dyDescent="0.2"/>
    <row r="1041" s="19" customFormat="1" ht="13.35" customHeight="1" x14ac:dyDescent="0.2"/>
    <row r="1042" s="19" customFormat="1" ht="13.35" customHeight="1" x14ac:dyDescent="0.2"/>
    <row r="1043" s="19" customFormat="1" ht="13.35" customHeight="1" x14ac:dyDescent="0.2"/>
    <row r="1044" s="19" customFormat="1" ht="13.35" customHeight="1" x14ac:dyDescent="0.2"/>
    <row r="1045" s="19" customFormat="1" ht="13.35" customHeight="1" x14ac:dyDescent="0.2"/>
    <row r="1046" s="19" customFormat="1" ht="13.35" customHeight="1" x14ac:dyDescent="0.2"/>
    <row r="1047" s="19" customFormat="1" ht="13.35" customHeight="1" x14ac:dyDescent="0.2"/>
    <row r="1048" s="19" customFormat="1" ht="13.35" customHeight="1" x14ac:dyDescent="0.2"/>
    <row r="1049" s="19" customFormat="1" ht="13.35" customHeight="1" x14ac:dyDescent="0.2"/>
    <row r="1050" s="19" customFormat="1" ht="13.35" customHeight="1" x14ac:dyDescent="0.2"/>
    <row r="1051" s="19" customFormat="1" ht="13.35" customHeight="1" x14ac:dyDescent="0.2"/>
    <row r="1052" s="19" customFormat="1" ht="13.35" customHeight="1" x14ac:dyDescent="0.2"/>
    <row r="1053" s="19" customFormat="1" ht="13.35" customHeight="1" x14ac:dyDescent="0.2"/>
    <row r="1054" s="19" customFormat="1" ht="13.35" customHeight="1" x14ac:dyDescent="0.2"/>
    <row r="1055" s="19" customFormat="1" ht="13.35" customHeight="1" x14ac:dyDescent="0.2"/>
    <row r="1056" s="19" customFormat="1" ht="13.35" customHeight="1" x14ac:dyDescent="0.2"/>
    <row r="1057" s="19" customFormat="1" ht="13.35" customHeight="1" x14ac:dyDescent="0.2"/>
    <row r="1058" s="19" customFormat="1" ht="13.35" customHeight="1" x14ac:dyDescent="0.2"/>
    <row r="1059" s="19" customFormat="1" ht="13.35" customHeight="1" x14ac:dyDescent="0.2"/>
    <row r="1060" s="19" customFormat="1" ht="13.35" customHeight="1" x14ac:dyDescent="0.2"/>
    <row r="1061" s="19" customFormat="1" ht="13.35" customHeight="1" x14ac:dyDescent="0.2"/>
    <row r="1062" s="19" customFormat="1" ht="13.35" customHeight="1" x14ac:dyDescent="0.2"/>
    <row r="1063" s="19" customFormat="1" ht="13.35" customHeight="1" x14ac:dyDescent="0.2"/>
    <row r="1064" s="19" customFormat="1" ht="13.35" customHeight="1" x14ac:dyDescent="0.2"/>
    <row r="1065" s="19" customFormat="1" ht="13.35" customHeight="1" x14ac:dyDescent="0.2"/>
    <row r="1066" s="19" customFormat="1" ht="13.35" customHeight="1" x14ac:dyDescent="0.2"/>
    <row r="1067" s="19" customFormat="1" ht="13.35" customHeight="1" x14ac:dyDescent="0.2"/>
    <row r="1068" s="19" customFormat="1" ht="13.35" customHeight="1" x14ac:dyDescent="0.2"/>
    <row r="1069" s="19" customFormat="1" ht="13.35" customHeight="1" x14ac:dyDescent="0.2"/>
    <row r="1070" s="19" customFormat="1" ht="13.35" customHeight="1" x14ac:dyDescent="0.2"/>
    <row r="1071" s="19" customFormat="1" ht="13.35" customHeight="1" x14ac:dyDescent="0.2"/>
    <row r="1072" s="19" customFormat="1" ht="13.35" customHeight="1" x14ac:dyDescent="0.2"/>
    <row r="1073" s="19" customFormat="1" ht="13.35" customHeight="1" x14ac:dyDescent="0.2"/>
    <row r="1074" s="19" customFormat="1" ht="13.35" customHeight="1" x14ac:dyDescent="0.2"/>
    <row r="1075" s="19" customFormat="1" ht="13.35" customHeight="1" x14ac:dyDescent="0.2"/>
    <row r="1076" s="19" customFormat="1" ht="13.35" customHeight="1" x14ac:dyDescent="0.2"/>
    <row r="1077" s="19" customFormat="1" ht="13.35" customHeight="1" x14ac:dyDescent="0.2"/>
    <row r="1078" s="19" customFormat="1" ht="13.35" customHeight="1" x14ac:dyDescent="0.2"/>
    <row r="1079" s="19" customFormat="1" ht="13.35" customHeight="1" x14ac:dyDescent="0.2"/>
    <row r="1080" s="19" customFormat="1" ht="13.35" customHeight="1" x14ac:dyDescent="0.2"/>
    <row r="1081" s="19" customFormat="1" ht="13.35" customHeight="1" x14ac:dyDescent="0.2"/>
    <row r="1082" s="19" customFormat="1" ht="13.35" customHeight="1" x14ac:dyDescent="0.2"/>
    <row r="1083" s="19" customFormat="1" ht="13.35" customHeight="1" x14ac:dyDescent="0.2"/>
    <row r="1084" s="19" customFormat="1" ht="13.35" customHeight="1" x14ac:dyDescent="0.2"/>
    <row r="1085" s="19" customFormat="1" ht="13.35" customHeight="1" x14ac:dyDescent="0.2"/>
    <row r="1086" s="19" customFormat="1" ht="13.35" customHeight="1" x14ac:dyDescent="0.2"/>
    <row r="1087" s="19" customFormat="1" ht="13.35" customHeight="1" x14ac:dyDescent="0.2"/>
    <row r="1088" s="19" customFormat="1" ht="13.35" customHeight="1" x14ac:dyDescent="0.2"/>
    <row r="1089" s="19" customFormat="1" ht="13.35" customHeight="1" x14ac:dyDescent="0.2"/>
    <row r="1090" s="19" customFormat="1" ht="13.35" customHeight="1" x14ac:dyDescent="0.2"/>
    <row r="1091" s="19" customFormat="1" ht="13.35" customHeight="1" x14ac:dyDescent="0.2"/>
    <row r="1092" s="19" customFormat="1" ht="13.35" customHeight="1" x14ac:dyDescent="0.2"/>
    <row r="1093" s="19" customFormat="1" ht="13.35" customHeight="1" x14ac:dyDescent="0.2"/>
    <row r="1094" s="19" customFormat="1" ht="13.35" customHeight="1" x14ac:dyDescent="0.2"/>
    <row r="1095" s="19" customFormat="1" ht="13.35" customHeight="1" x14ac:dyDescent="0.2"/>
    <row r="1096" s="19" customFormat="1" ht="13.35" customHeight="1" x14ac:dyDescent="0.2"/>
    <row r="1097" s="19" customFormat="1" ht="13.35" customHeight="1" x14ac:dyDescent="0.2"/>
    <row r="1098" s="19" customFormat="1" ht="13.35" customHeight="1" x14ac:dyDescent="0.2"/>
    <row r="1099" s="19" customFormat="1" ht="13.35" customHeight="1" x14ac:dyDescent="0.2"/>
    <row r="1100" s="19" customFormat="1" ht="13.35" customHeight="1" x14ac:dyDescent="0.2"/>
    <row r="1101" s="19" customFormat="1" ht="13.35" customHeight="1" x14ac:dyDescent="0.2"/>
    <row r="1102" s="19" customFormat="1" ht="13.35" customHeight="1" x14ac:dyDescent="0.2"/>
    <row r="1103" s="19" customFormat="1" ht="13.35" customHeight="1" x14ac:dyDescent="0.2"/>
    <row r="1104" s="19" customFormat="1" ht="13.35" customHeight="1" x14ac:dyDescent="0.2"/>
    <row r="1105" s="19" customFormat="1" ht="13.35" customHeight="1" x14ac:dyDescent="0.2"/>
    <row r="1106" s="19" customFormat="1" ht="13.35" customHeight="1" x14ac:dyDescent="0.2"/>
    <row r="1107" s="19" customFormat="1" ht="13.35" customHeight="1" x14ac:dyDescent="0.2"/>
    <row r="1108" s="19" customFormat="1" ht="13.35" customHeight="1" x14ac:dyDescent="0.2"/>
    <row r="1109" s="19" customFormat="1" ht="13.35" customHeight="1" x14ac:dyDescent="0.2"/>
    <row r="1110" s="19" customFormat="1" ht="13.35" customHeight="1" x14ac:dyDescent="0.2"/>
    <row r="1111" s="19" customFormat="1" ht="13.35" customHeight="1" x14ac:dyDescent="0.2"/>
    <row r="1112" s="19" customFormat="1" ht="13.35" customHeight="1" x14ac:dyDescent="0.2"/>
    <row r="1113" s="19" customFormat="1" ht="13.35" customHeight="1" x14ac:dyDescent="0.2"/>
    <row r="1114" s="19" customFormat="1" ht="13.35" customHeight="1" x14ac:dyDescent="0.2"/>
    <row r="1115" s="19" customFormat="1" ht="13.35" customHeight="1" x14ac:dyDescent="0.2"/>
    <row r="1116" s="19" customFormat="1" ht="13.35" customHeight="1" x14ac:dyDescent="0.2"/>
    <row r="1117" s="19" customFormat="1" ht="13.35" customHeight="1" x14ac:dyDescent="0.2"/>
    <row r="1118" s="19" customFormat="1" ht="13.35" customHeight="1" x14ac:dyDescent="0.2"/>
    <row r="1119" s="19" customFormat="1" ht="13.35" customHeight="1" x14ac:dyDescent="0.2"/>
    <row r="1120" s="19" customFormat="1" ht="13.35" customHeight="1" x14ac:dyDescent="0.2"/>
    <row r="1121" s="19" customFormat="1" ht="13.35" customHeight="1" x14ac:dyDescent="0.2"/>
    <row r="1122" s="19" customFormat="1" ht="13.35" customHeight="1" x14ac:dyDescent="0.2"/>
    <row r="1123" s="19" customFormat="1" ht="13.35" customHeight="1" x14ac:dyDescent="0.2"/>
    <row r="1124" s="19" customFormat="1" ht="13.35" customHeight="1" x14ac:dyDescent="0.2"/>
    <row r="1125" s="19" customFormat="1" ht="13.35" customHeight="1" x14ac:dyDescent="0.2"/>
    <row r="1126" s="19" customFormat="1" ht="13.35" customHeight="1" x14ac:dyDescent="0.2"/>
    <row r="1127" s="19" customFormat="1" ht="13.35" customHeight="1" x14ac:dyDescent="0.2"/>
    <row r="1128" s="19" customFormat="1" ht="13.35" customHeight="1" x14ac:dyDescent="0.2"/>
    <row r="1129" s="19" customFormat="1" ht="13.35" customHeight="1" x14ac:dyDescent="0.2"/>
    <row r="1130" s="19" customFormat="1" ht="13.35" customHeight="1" x14ac:dyDescent="0.2"/>
    <row r="1131" s="19" customFormat="1" ht="13.35" customHeight="1" x14ac:dyDescent="0.2"/>
    <row r="1132" s="19" customFormat="1" ht="13.35" customHeight="1" x14ac:dyDescent="0.2"/>
    <row r="1133" s="19" customFormat="1" ht="13.35" customHeight="1" x14ac:dyDescent="0.2"/>
    <row r="1134" s="19" customFormat="1" ht="13.35" customHeight="1" x14ac:dyDescent="0.2"/>
    <row r="1135" s="19" customFormat="1" ht="13.35" customHeight="1" x14ac:dyDescent="0.2"/>
    <row r="1136" s="19" customFormat="1" ht="13.35" customHeight="1" x14ac:dyDescent="0.2"/>
    <row r="1137" s="19" customFormat="1" ht="13.35" customHeight="1" x14ac:dyDescent="0.2"/>
    <row r="1138" s="19" customFormat="1" ht="13.35" customHeight="1" x14ac:dyDescent="0.2"/>
    <row r="1139" s="19" customFormat="1" ht="13.35" customHeight="1" x14ac:dyDescent="0.2"/>
    <row r="1140" s="19" customFormat="1" ht="13.35" customHeight="1" x14ac:dyDescent="0.2"/>
    <row r="1141" s="19" customFormat="1" ht="13.35" customHeight="1" x14ac:dyDescent="0.2"/>
    <row r="1142" s="19" customFormat="1" ht="13.35" customHeight="1" x14ac:dyDescent="0.2"/>
    <row r="1143" s="19" customFormat="1" ht="13.35" customHeight="1" x14ac:dyDescent="0.2"/>
    <row r="1144" s="19" customFormat="1" ht="13.35" customHeight="1" x14ac:dyDescent="0.2"/>
    <row r="1145" s="19" customFormat="1" ht="13.35" customHeight="1" x14ac:dyDescent="0.2"/>
    <row r="1146" s="19" customFormat="1" ht="13.35" customHeight="1" x14ac:dyDescent="0.2"/>
    <row r="1147" s="19" customFormat="1" ht="13.35" customHeight="1" x14ac:dyDescent="0.2"/>
    <row r="1148" s="19" customFormat="1" ht="13.35" customHeight="1" x14ac:dyDescent="0.2"/>
    <row r="1149" s="19" customFormat="1" ht="13.35" customHeight="1" x14ac:dyDescent="0.2"/>
    <row r="1150" s="19" customFormat="1" ht="13.35" customHeight="1" x14ac:dyDescent="0.2"/>
    <row r="1151" s="19" customFormat="1" ht="13.35" customHeight="1" x14ac:dyDescent="0.2"/>
    <row r="1152" s="19" customFormat="1" ht="13.35" customHeight="1" x14ac:dyDescent="0.2"/>
    <row r="1153" s="19" customFormat="1" ht="13.35" customHeight="1" x14ac:dyDescent="0.2"/>
    <row r="1154" s="19" customFormat="1" ht="13.35" customHeight="1" x14ac:dyDescent="0.2"/>
    <row r="1155" s="19" customFormat="1" ht="13.35" customHeight="1" x14ac:dyDescent="0.2"/>
    <row r="1156" s="19" customFormat="1" ht="13.35" customHeight="1" x14ac:dyDescent="0.2"/>
    <row r="1157" s="19" customFormat="1" ht="13.35" customHeight="1" x14ac:dyDescent="0.2"/>
    <row r="1158" s="19" customFormat="1" ht="13.35" customHeight="1" x14ac:dyDescent="0.2"/>
    <row r="1159" s="19" customFormat="1" ht="13.35" customHeight="1" x14ac:dyDescent="0.2"/>
    <row r="1160" s="19" customFormat="1" ht="13.35" customHeight="1" x14ac:dyDescent="0.2"/>
    <row r="1161" s="19" customFormat="1" ht="13.35" customHeight="1" x14ac:dyDescent="0.2"/>
    <row r="1162" s="19" customFormat="1" ht="13.35" customHeight="1" x14ac:dyDescent="0.2"/>
    <row r="1163" s="19" customFormat="1" ht="13.35" customHeight="1" x14ac:dyDescent="0.2"/>
    <row r="1164" s="19" customFormat="1" ht="13.35" customHeight="1" x14ac:dyDescent="0.2"/>
    <row r="1165" s="19" customFormat="1" ht="13.35" customHeight="1" x14ac:dyDescent="0.2"/>
    <row r="1166" s="19" customFormat="1" ht="13.35" customHeight="1" x14ac:dyDescent="0.2"/>
    <row r="1167" s="19" customFormat="1" ht="13.35" customHeight="1" x14ac:dyDescent="0.2"/>
    <row r="1168" s="19" customFormat="1" ht="13.35" customHeight="1" x14ac:dyDescent="0.2"/>
    <row r="1169" s="19" customFormat="1" ht="13.35" customHeight="1" x14ac:dyDescent="0.2"/>
    <row r="1170" s="19" customFormat="1" ht="13.35" customHeight="1" x14ac:dyDescent="0.2"/>
    <row r="1171" s="19" customFormat="1" ht="13.35" customHeight="1" x14ac:dyDescent="0.2"/>
    <row r="1172" s="19" customFormat="1" ht="13.35" customHeight="1" x14ac:dyDescent="0.2"/>
    <row r="1173" s="19" customFormat="1" ht="13.35" customHeight="1" x14ac:dyDescent="0.2"/>
    <row r="1174" s="19" customFormat="1" ht="13.35" customHeight="1" x14ac:dyDescent="0.2"/>
    <row r="1175" s="19" customFormat="1" ht="13.35" customHeight="1" x14ac:dyDescent="0.2"/>
    <row r="1176" s="19" customFormat="1" ht="13.35" customHeight="1" x14ac:dyDescent="0.2"/>
    <row r="1177" s="19" customFormat="1" ht="13.35" customHeight="1" x14ac:dyDescent="0.2"/>
    <row r="1178" s="19" customFormat="1" ht="13.35" customHeight="1" x14ac:dyDescent="0.2"/>
    <row r="1179" s="19" customFormat="1" ht="13.35" customHeight="1" x14ac:dyDescent="0.2"/>
    <row r="1180" s="19" customFormat="1" ht="13.35" customHeight="1" x14ac:dyDescent="0.2"/>
    <row r="1181" s="19" customFormat="1" ht="13.35" customHeight="1" x14ac:dyDescent="0.2"/>
    <row r="1182" s="19" customFormat="1" ht="13.35" customHeight="1" x14ac:dyDescent="0.2"/>
    <row r="1183" s="19" customFormat="1" ht="13.35" customHeight="1" x14ac:dyDescent="0.2"/>
    <row r="1184" s="19" customFormat="1" ht="13.35" customHeight="1" x14ac:dyDescent="0.2"/>
    <row r="1185" s="19" customFormat="1" ht="13.35" customHeight="1" x14ac:dyDescent="0.2"/>
    <row r="1186" s="19" customFormat="1" ht="13.35" customHeight="1" x14ac:dyDescent="0.2"/>
    <row r="1187" s="19" customFormat="1" ht="13.35" customHeight="1" x14ac:dyDescent="0.2"/>
    <row r="1188" s="19" customFormat="1" ht="13.35" customHeight="1" x14ac:dyDescent="0.2"/>
    <row r="1189" s="19" customFormat="1" ht="13.35" customHeight="1" x14ac:dyDescent="0.2"/>
    <row r="1190" s="19" customFormat="1" ht="13.35" customHeight="1" x14ac:dyDescent="0.2"/>
    <row r="1191" s="19" customFormat="1" ht="13.35" customHeight="1" x14ac:dyDescent="0.2"/>
    <row r="1192" s="19" customFormat="1" ht="13.35" customHeight="1" x14ac:dyDescent="0.2"/>
    <row r="1193" s="19" customFormat="1" ht="13.35" customHeight="1" x14ac:dyDescent="0.2"/>
    <row r="1194" s="19" customFormat="1" ht="13.35" customHeight="1" x14ac:dyDescent="0.2"/>
    <row r="1195" s="19" customFormat="1" ht="13.35" customHeight="1" x14ac:dyDescent="0.2"/>
    <row r="1196" s="19" customFormat="1" ht="13.35" customHeight="1" x14ac:dyDescent="0.2"/>
    <row r="1197" s="19" customFormat="1" ht="13.35" customHeight="1" x14ac:dyDescent="0.2"/>
    <row r="1198" s="19" customFormat="1" ht="13.35" customHeight="1" x14ac:dyDescent="0.2"/>
    <row r="1199" s="19" customFormat="1" ht="13.35" customHeight="1" x14ac:dyDescent="0.2"/>
    <row r="1200" s="19" customFormat="1" ht="13.35" customHeight="1" x14ac:dyDescent="0.2"/>
    <row r="1201" s="19" customFormat="1" ht="13.35" customHeight="1" x14ac:dyDescent="0.2"/>
    <row r="1202" s="19" customFormat="1" ht="13.35" customHeight="1" x14ac:dyDescent="0.2"/>
    <row r="1203" s="19" customFormat="1" ht="13.35" customHeight="1" x14ac:dyDescent="0.2"/>
    <row r="1204" s="19" customFormat="1" ht="13.35" customHeight="1" x14ac:dyDescent="0.2"/>
    <row r="1205" s="19" customFormat="1" ht="13.35" customHeight="1" x14ac:dyDescent="0.2"/>
    <row r="1206" s="19" customFormat="1" ht="13.35" customHeight="1" x14ac:dyDescent="0.2"/>
    <row r="1207" s="19" customFormat="1" ht="13.35" customHeight="1" x14ac:dyDescent="0.2"/>
    <row r="1208" s="19" customFormat="1" ht="13.35" customHeight="1" x14ac:dyDescent="0.2"/>
    <row r="1209" s="19" customFormat="1" ht="13.35" customHeight="1" x14ac:dyDescent="0.2"/>
    <row r="1210" s="19" customFormat="1" ht="13.35" customHeight="1" x14ac:dyDescent="0.2"/>
    <row r="1211" s="19" customFormat="1" ht="13.35" customHeight="1" x14ac:dyDescent="0.2"/>
    <row r="1212" s="19" customFormat="1" ht="13.35" customHeight="1" x14ac:dyDescent="0.2"/>
    <row r="1213" s="19" customFormat="1" ht="13.35" customHeight="1" x14ac:dyDescent="0.2"/>
    <row r="1214" s="19" customFormat="1" ht="13.35" customHeight="1" x14ac:dyDescent="0.2"/>
    <row r="1215" s="19" customFormat="1" ht="13.35" customHeight="1" x14ac:dyDescent="0.2"/>
    <row r="1216" s="19" customFormat="1" ht="13.35" customHeight="1" x14ac:dyDescent="0.2"/>
    <row r="1217" s="19" customFormat="1" ht="13.35" customHeight="1" x14ac:dyDescent="0.2"/>
    <row r="1218" s="19" customFormat="1" ht="13.35" customHeight="1" x14ac:dyDescent="0.2"/>
    <row r="1219" s="19" customFormat="1" ht="13.35" customHeight="1" x14ac:dyDescent="0.2"/>
    <row r="1220" s="19" customFormat="1" ht="13.35" customHeight="1" x14ac:dyDescent="0.2"/>
    <row r="1221" s="19" customFormat="1" ht="13.35" customHeight="1" x14ac:dyDescent="0.2"/>
    <row r="1222" s="19" customFormat="1" ht="13.35" customHeight="1" x14ac:dyDescent="0.2"/>
    <row r="1223" s="19" customFormat="1" ht="13.35" customHeight="1" x14ac:dyDescent="0.2"/>
    <row r="1224" s="19" customFormat="1" ht="13.35" customHeight="1" x14ac:dyDescent="0.2"/>
    <row r="1225" s="19" customFormat="1" ht="13.35" customHeight="1" x14ac:dyDescent="0.2"/>
    <row r="1226" s="19" customFormat="1" ht="13.35" customHeight="1" x14ac:dyDescent="0.2"/>
    <row r="1227" s="19" customFormat="1" ht="13.35" customHeight="1" x14ac:dyDescent="0.2"/>
    <row r="1228" s="19" customFormat="1" ht="13.35" customHeight="1" x14ac:dyDescent="0.2"/>
    <row r="1229" s="19" customFormat="1" ht="13.35" customHeight="1" x14ac:dyDescent="0.2"/>
    <row r="1230" s="19" customFormat="1" ht="13.35" customHeight="1" x14ac:dyDescent="0.2"/>
    <row r="1231" s="19" customFormat="1" ht="13.35" customHeight="1" x14ac:dyDescent="0.2"/>
    <row r="1232" s="19" customFormat="1" ht="13.35" customHeight="1" x14ac:dyDescent="0.2"/>
    <row r="1233" s="19" customFormat="1" ht="13.35" customHeight="1" x14ac:dyDescent="0.2"/>
    <row r="1234" s="19" customFormat="1" ht="13.35" customHeight="1" x14ac:dyDescent="0.2"/>
    <row r="1235" s="19" customFormat="1" ht="13.35" customHeight="1" x14ac:dyDescent="0.2"/>
    <row r="1236" s="19" customFormat="1" ht="13.35" customHeight="1" x14ac:dyDescent="0.2"/>
    <row r="1237" s="19" customFormat="1" ht="13.35" customHeight="1" x14ac:dyDescent="0.2"/>
    <row r="1238" s="19" customFormat="1" ht="13.35" customHeight="1" x14ac:dyDescent="0.2"/>
    <row r="1239" s="19" customFormat="1" ht="13.35" customHeight="1" x14ac:dyDescent="0.2"/>
    <row r="1240" s="19" customFormat="1" ht="13.35" customHeight="1" x14ac:dyDescent="0.2"/>
    <row r="1241" s="19" customFormat="1" ht="13.35" customHeight="1" x14ac:dyDescent="0.2"/>
    <row r="1242" s="19" customFormat="1" ht="13.35" customHeight="1" x14ac:dyDescent="0.2"/>
    <row r="1243" s="19" customFormat="1" ht="13.35" customHeight="1" x14ac:dyDescent="0.2"/>
    <row r="1244" s="19" customFormat="1" ht="13.35" customHeight="1" x14ac:dyDescent="0.2"/>
    <row r="1245" s="19" customFormat="1" ht="13.35" customHeight="1" x14ac:dyDescent="0.2"/>
    <row r="1246" s="19" customFormat="1" ht="13.35" customHeight="1" x14ac:dyDescent="0.2"/>
    <row r="1247" s="19" customFormat="1" ht="13.35" customHeight="1" x14ac:dyDescent="0.2"/>
    <row r="1248" s="19" customFormat="1" ht="13.35" customHeight="1" x14ac:dyDescent="0.2"/>
    <row r="1249" s="19" customFormat="1" ht="13.35" customHeight="1" x14ac:dyDescent="0.2"/>
    <row r="1250" s="19" customFormat="1" ht="13.35" customHeight="1" x14ac:dyDescent="0.2"/>
    <row r="1251" s="19" customFormat="1" ht="13.35" customHeight="1" x14ac:dyDescent="0.2"/>
    <row r="1252" s="19" customFormat="1" ht="13.35" customHeight="1" x14ac:dyDescent="0.2"/>
    <row r="1253" s="19" customFormat="1" ht="13.35" customHeight="1" x14ac:dyDescent="0.2"/>
    <row r="1254" s="19" customFormat="1" ht="13.35" customHeight="1" x14ac:dyDescent="0.2"/>
    <row r="1255" s="19" customFormat="1" ht="13.35" customHeight="1" x14ac:dyDescent="0.2"/>
    <row r="1256" s="19" customFormat="1" ht="13.35" customHeight="1" x14ac:dyDescent="0.2"/>
    <row r="1257" s="19" customFormat="1" ht="13.35" customHeight="1" x14ac:dyDescent="0.2"/>
    <row r="1258" s="19" customFormat="1" ht="13.35" customHeight="1" x14ac:dyDescent="0.2"/>
    <row r="1259" s="19" customFormat="1" ht="13.35" customHeight="1" x14ac:dyDescent="0.2"/>
    <row r="1260" s="19" customFormat="1" ht="13.35" customHeight="1" x14ac:dyDescent="0.2"/>
    <row r="1261" s="19" customFormat="1" ht="13.35" customHeight="1" x14ac:dyDescent="0.2"/>
    <row r="1262" s="19" customFormat="1" ht="13.35" customHeight="1" x14ac:dyDescent="0.2"/>
    <row r="1263" s="19" customFormat="1" ht="13.35" customHeight="1" x14ac:dyDescent="0.2"/>
    <row r="1264" s="19" customFormat="1" ht="13.35" customHeight="1" x14ac:dyDescent="0.2"/>
    <row r="1265" s="19" customFormat="1" ht="13.35" customHeight="1" x14ac:dyDescent="0.2"/>
    <row r="1266" s="19" customFormat="1" ht="13.35" customHeight="1" x14ac:dyDescent="0.2"/>
    <row r="1267" s="19" customFormat="1" ht="13.35" customHeight="1" x14ac:dyDescent="0.2"/>
    <row r="1268" s="19" customFormat="1" ht="13.35" customHeight="1" x14ac:dyDescent="0.2"/>
    <row r="1269" s="19" customFormat="1" ht="13.35" customHeight="1" x14ac:dyDescent="0.2"/>
    <row r="1270" s="19" customFormat="1" ht="13.35" customHeight="1" x14ac:dyDescent="0.2"/>
    <row r="1271" s="19" customFormat="1" ht="13.35" customHeight="1" x14ac:dyDescent="0.2"/>
    <row r="1272" s="19" customFormat="1" ht="13.35" customHeight="1" x14ac:dyDescent="0.2"/>
    <row r="1273" s="19" customFormat="1" ht="13.35" customHeight="1" x14ac:dyDescent="0.2"/>
    <row r="1274" s="19" customFormat="1" ht="13.35" customHeight="1" x14ac:dyDescent="0.2"/>
    <row r="1275" s="19" customFormat="1" ht="13.35" customHeight="1" x14ac:dyDescent="0.2"/>
    <row r="1276" s="19" customFormat="1" ht="13.35" customHeight="1" x14ac:dyDescent="0.2"/>
    <row r="1277" s="19" customFormat="1" ht="13.35" customHeight="1" x14ac:dyDescent="0.2"/>
    <row r="1278" s="19" customFormat="1" ht="13.35" customHeight="1" x14ac:dyDescent="0.2"/>
    <row r="1279" s="19" customFormat="1" ht="13.35" customHeight="1" x14ac:dyDescent="0.2"/>
    <row r="1280" s="19" customFormat="1" ht="13.35" customHeight="1" x14ac:dyDescent="0.2"/>
    <row r="1281" s="19" customFormat="1" ht="13.35" customHeight="1" x14ac:dyDescent="0.2"/>
    <row r="1282" s="19" customFormat="1" ht="13.35" customHeight="1" x14ac:dyDescent="0.2"/>
    <row r="1283" s="19" customFormat="1" ht="13.35" customHeight="1" x14ac:dyDescent="0.2"/>
    <row r="1284" s="19" customFormat="1" ht="13.35" customHeight="1" x14ac:dyDescent="0.2"/>
    <row r="1285" s="19" customFormat="1" ht="13.35" customHeight="1" x14ac:dyDescent="0.2"/>
    <row r="1286" s="19" customFormat="1" ht="13.35" customHeight="1" x14ac:dyDescent="0.2"/>
    <row r="1287" s="19" customFormat="1" ht="13.35" customHeight="1" x14ac:dyDescent="0.2"/>
    <row r="1288" s="19" customFormat="1" ht="13.35" customHeight="1" x14ac:dyDescent="0.2"/>
    <row r="1289" s="19" customFormat="1" ht="13.35" customHeight="1" x14ac:dyDescent="0.2"/>
    <row r="1290" s="19" customFormat="1" ht="13.35" customHeight="1" x14ac:dyDescent="0.2"/>
    <row r="1291" s="19" customFormat="1" ht="13.35" customHeight="1" x14ac:dyDescent="0.2"/>
    <row r="1292" s="19" customFormat="1" ht="13.35" customHeight="1" x14ac:dyDescent="0.2"/>
    <row r="1293" s="19" customFormat="1" ht="13.35" customHeight="1" x14ac:dyDescent="0.2"/>
    <row r="1294" s="19" customFormat="1" ht="13.35" customHeight="1" x14ac:dyDescent="0.2"/>
    <row r="1295" s="19" customFormat="1" ht="13.35" customHeight="1" x14ac:dyDescent="0.2"/>
    <row r="1296" s="19" customFormat="1" ht="13.35" customHeight="1" x14ac:dyDescent="0.2"/>
    <row r="1297" s="19" customFormat="1" ht="13.35" customHeight="1" x14ac:dyDescent="0.2"/>
    <row r="1298" s="19" customFormat="1" ht="13.35" customHeight="1" x14ac:dyDescent="0.2"/>
    <row r="1299" s="19" customFormat="1" ht="13.35" customHeight="1" x14ac:dyDescent="0.2"/>
    <row r="1300" s="19" customFormat="1" ht="13.35" customHeight="1" x14ac:dyDescent="0.2"/>
    <row r="1301" s="19" customFormat="1" ht="13.35" customHeight="1" x14ac:dyDescent="0.2"/>
    <row r="1302" s="19" customFormat="1" ht="13.35" customHeight="1" x14ac:dyDescent="0.2"/>
    <row r="1303" s="19" customFormat="1" ht="13.35" customHeight="1" x14ac:dyDescent="0.2"/>
    <row r="1304" s="19" customFormat="1" ht="13.35" customHeight="1" x14ac:dyDescent="0.2"/>
    <row r="1305" s="19" customFormat="1" ht="13.35" customHeight="1" x14ac:dyDescent="0.2"/>
    <row r="1306" s="19" customFormat="1" ht="13.35" customHeight="1" x14ac:dyDescent="0.2"/>
    <row r="1307" s="19" customFormat="1" ht="13.35" customHeight="1" x14ac:dyDescent="0.2"/>
    <row r="1308" s="19" customFormat="1" ht="13.35" customHeight="1" x14ac:dyDescent="0.2"/>
    <row r="1309" s="19" customFormat="1" ht="13.35" customHeight="1" x14ac:dyDescent="0.2"/>
    <row r="1310" s="19" customFormat="1" ht="13.35" customHeight="1" x14ac:dyDescent="0.2"/>
    <row r="1311" s="19" customFormat="1" ht="13.35" customHeight="1" x14ac:dyDescent="0.2"/>
    <row r="1312" s="19" customFormat="1" ht="13.35" customHeight="1" x14ac:dyDescent="0.2"/>
    <row r="1313" s="19" customFormat="1" ht="13.35" customHeight="1" x14ac:dyDescent="0.2"/>
    <row r="1314" s="19" customFormat="1" ht="13.35" customHeight="1" x14ac:dyDescent="0.2"/>
    <row r="1315" s="19" customFormat="1" ht="13.35" customHeight="1" x14ac:dyDescent="0.2"/>
    <row r="1316" s="19" customFormat="1" ht="13.35" customHeight="1" x14ac:dyDescent="0.2"/>
    <row r="1317" s="19" customFormat="1" ht="13.35" customHeight="1" x14ac:dyDescent="0.2"/>
    <row r="1318" s="19" customFormat="1" ht="13.35" customHeight="1" x14ac:dyDescent="0.2"/>
    <row r="1319" s="19" customFormat="1" ht="13.35" customHeight="1" x14ac:dyDescent="0.2"/>
    <row r="1320" s="19" customFormat="1" ht="13.35" customHeight="1" x14ac:dyDescent="0.2"/>
    <row r="1321" s="19" customFormat="1" ht="13.35" customHeight="1" x14ac:dyDescent="0.2"/>
    <row r="1322" s="19" customFormat="1" ht="13.35" customHeight="1" x14ac:dyDescent="0.2"/>
    <row r="1323" s="19" customFormat="1" ht="13.35" customHeight="1" x14ac:dyDescent="0.2"/>
    <row r="1324" s="19" customFormat="1" ht="13.35" customHeight="1" x14ac:dyDescent="0.2"/>
    <row r="1325" s="19" customFormat="1" ht="13.35" customHeight="1" x14ac:dyDescent="0.2"/>
    <row r="1326" s="19" customFormat="1" ht="13.35" customHeight="1" x14ac:dyDescent="0.2"/>
    <row r="1327" s="19" customFormat="1" ht="13.35" customHeight="1" x14ac:dyDescent="0.2"/>
    <row r="1328" s="19" customFormat="1" ht="13.35" customHeight="1" x14ac:dyDescent="0.2"/>
    <row r="1329" s="19" customFormat="1" ht="13.35" customHeight="1" x14ac:dyDescent="0.2"/>
    <row r="1330" s="19" customFormat="1" ht="13.35" customHeight="1" x14ac:dyDescent="0.2"/>
    <row r="1331" s="19" customFormat="1" ht="13.35" customHeight="1" x14ac:dyDescent="0.2"/>
    <row r="1332" s="19" customFormat="1" ht="13.35" customHeight="1" x14ac:dyDescent="0.2"/>
    <row r="1333" s="19" customFormat="1" ht="13.35" customHeight="1" x14ac:dyDescent="0.2"/>
    <row r="1334" s="19" customFormat="1" ht="13.35" customHeight="1" x14ac:dyDescent="0.2"/>
    <row r="1335" s="19" customFormat="1" ht="13.35" customHeight="1" x14ac:dyDescent="0.2"/>
    <row r="1336" s="19" customFormat="1" ht="13.35" customHeight="1" x14ac:dyDescent="0.2"/>
    <row r="1337" s="19" customFormat="1" ht="13.35" customHeight="1" x14ac:dyDescent="0.2"/>
    <row r="1338" s="19" customFormat="1" ht="13.35" customHeight="1" x14ac:dyDescent="0.2"/>
    <row r="1339" s="19" customFormat="1" ht="13.35" customHeight="1" x14ac:dyDescent="0.2"/>
    <row r="1340" s="19" customFormat="1" ht="13.35" customHeight="1" x14ac:dyDescent="0.2"/>
    <row r="1341" s="19" customFormat="1" ht="13.35" customHeight="1" x14ac:dyDescent="0.2"/>
    <row r="1342" s="19" customFormat="1" ht="13.35" customHeight="1" x14ac:dyDescent="0.2"/>
    <row r="1343" s="19" customFormat="1" ht="13.35" customHeight="1" x14ac:dyDescent="0.2"/>
    <row r="1344" s="19" customFormat="1" ht="13.35" customHeight="1" x14ac:dyDescent="0.2"/>
    <row r="1345" s="19" customFormat="1" ht="13.35" customHeight="1" x14ac:dyDescent="0.2"/>
    <row r="1346" s="19" customFormat="1" ht="13.35" customHeight="1" x14ac:dyDescent="0.2"/>
    <row r="1347" s="19" customFormat="1" ht="13.35" customHeight="1" x14ac:dyDescent="0.2"/>
    <row r="1348" s="19" customFormat="1" ht="13.35" customHeight="1" x14ac:dyDescent="0.2"/>
    <row r="1349" s="19" customFormat="1" ht="13.35" customHeight="1" x14ac:dyDescent="0.2"/>
    <row r="1350" s="19" customFormat="1" ht="13.35" customHeight="1" x14ac:dyDescent="0.2"/>
    <row r="1351" s="19" customFormat="1" ht="13.35" customHeight="1" x14ac:dyDescent="0.2"/>
    <row r="1352" s="19" customFormat="1" ht="13.35" customHeight="1" x14ac:dyDescent="0.2"/>
    <row r="1353" s="19" customFormat="1" ht="13.35" customHeight="1" x14ac:dyDescent="0.2"/>
    <row r="1354" s="19" customFormat="1" ht="13.35" customHeight="1" x14ac:dyDescent="0.2"/>
    <row r="1355" s="19" customFormat="1" ht="13.35" customHeight="1" x14ac:dyDescent="0.2"/>
    <row r="1356" s="19" customFormat="1" ht="13.35" customHeight="1" x14ac:dyDescent="0.2"/>
    <row r="1357" s="19" customFormat="1" ht="13.35" customHeight="1" x14ac:dyDescent="0.2"/>
    <row r="1358" s="19" customFormat="1" ht="13.35" customHeight="1" x14ac:dyDescent="0.2"/>
    <row r="1359" s="19" customFormat="1" ht="13.35" customHeight="1" x14ac:dyDescent="0.2"/>
    <row r="1360" s="19" customFormat="1" ht="13.35" customHeight="1" x14ac:dyDescent="0.2"/>
    <row r="1361" s="19" customFormat="1" ht="13.35" customHeight="1" x14ac:dyDescent="0.2"/>
    <row r="1362" s="19" customFormat="1" ht="13.35" customHeight="1" x14ac:dyDescent="0.2"/>
    <row r="1363" s="19" customFormat="1" ht="13.35" customHeight="1" x14ac:dyDescent="0.2"/>
    <row r="1364" s="19" customFormat="1" ht="13.35" customHeight="1" x14ac:dyDescent="0.2"/>
    <row r="1365" s="19" customFormat="1" ht="13.35" customHeight="1" x14ac:dyDescent="0.2"/>
    <row r="1366" s="19" customFormat="1" ht="13.35" customHeight="1" x14ac:dyDescent="0.2"/>
    <row r="1367" s="19" customFormat="1" ht="13.35" customHeight="1" x14ac:dyDescent="0.2"/>
    <row r="1368" s="19" customFormat="1" ht="13.35" customHeight="1" x14ac:dyDescent="0.2"/>
    <row r="1369" s="19" customFormat="1" ht="13.35" customHeight="1" x14ac:dyDescent="0.2"/>
    <row r="1370" s="19" customFormat="1" ht="13.35" customHeight="1" x14ac:dyDescent="0.2"/>
    <row r="1371" s="19" customFormat="1" ht="13.35" customHeight="1" x14ac:dyDescent="0.2"/>
    <row r="1372" s="19" customFormat="1" ht="13.35" customHeight="1" x14ac:dyDescent="0.2"/>
    <row r="1373" s="19" customFormat="1" ht="13.35" customHeight="1" x14ac:dyDescent="0.2"/>
    <row r="1374" s="19" customFormat="1" ht="13.35" customHeight="1" x14ac:dyDescent="0.2"/>
    <row r="1375" s="19" customFormat="1" ht="13.35" customHeight="1" x14ac:dyDescent="0.2"/>
    <row r="1376" s="19" customFormat="1" ht="13.35" customHeight="1" x14ac:dyDescent="0.2"/>
    <row r="1377" s="19" customFormat="1" ht="13.35" customHeight="1" x14ac:dyDescent="0.2"/>
    <row r="1378" s="19" customFormat="1" ht="13.35" customHeight="1" x14ac:dyDescent="0.2"/>
    <row r="1379" s="19" customFormat="1" ht="13.35" customHeight="1" x14ac:dyDescent="0.2"/>
    <row r="1380" s="19" customFormat="1" ht="13.35" customHeight="1" x14ac:dyDescent="0.2"/>
    <row r="1381" s="19" customFormat="1" ht="13.35" customHeight="1" x14ac:dyDescent="0.2"/>
    <row r="1382" s="19" customFormat="1" ht="13.35" customHeight="1" x14ac:dyDescent="0.2"/>
    <row r="1383" s="19" customFormat="1" ht="13.35" customHeight="1" x14ac:dyDescent="0.2"/>
    <row r="1384" s="19" customFormat="1" ht="13.35" customHeight="1" x14ac:dyDescent="0.2"/>
    <row r="1385" s="19" customFormat="1" ht="13.35" customHeight="1" x14ac:dyDescent="0.2"/>
    <row r="1386" s="19" customFormat="1" ht="13.35" customHeight="1" x14ac:dyDescent="0.2"/>
    <row r="1387" s="19" customFormat="1" ht="13.35" customHeight="1" x14ac:dyDescent="0.2"/>
    <row r="1388" s="19" customFormat="1" ht="13.35" customHeight="1" x14ac:dyDescent="0.2"/>
    <row r="1389" s="19" customFormat="1" ht="13.35" customHeight="1" x14ac:dyDescent="0.2"/>
    <row r="1390" s="19" customFormat="1" ht="13.35" customHeight="1" x14ac:dyDescent="0.2"/>
    <row r="1391" s="19" customFormat="1" ht="13.35" customHeight="1" x14ac:dyDescent="0.2"/>
    <row r="1392" s="19" customFormat="1" ht="13.35" customHeight="1" x14ac:dyDescent="0.2"/>
    <row r="1393" s="19" customFormat="1" ht="13.35" customHeight="1" x14ac:dyDescent="0.2"/>
    <row r="1394" s="19" customFormat="1" ht="13.35" customHeight="1" x14ac:dyDescent="0.2"/>
    <row r="1395" s="19" customFormat="1" ht="13.35" customHeight="1" x14ac:dyDescent="0.2"/>
    <row r="1396" s="19" customFormat="1" ht="13.35" customHeight="1" x14ac:dyDescent="0.2"/>
    <row r="1397" s="19" customFormat="1" ht="13.35" customHeight="1" x14ac:dyDescent="0.2"/>
    <row r="1398" s="19" customFormat="1" ht="13.35" customHeight="1" x14ac:dyDescent="0.2"/>
    <row r="1399" s="19" customFormat="1" ht="13.35" customHeight="1" x14ac:dyDescent="0.2"/>
    <row r="1400" s="19" customFormat="1" ht="13.35" customHeight="1" x14ac:dyDescent="0.2"/>
    <row r="1401" s="19" customFormat="1" ht="13.35" customHeight="1" x14ac:dyDescent="0.2"/>
    <row r="1402" s="19" customFormat="1" ht="13.35" customHeight="1" x14ac:dyDescent="0.2"/>
    <row r="1403" s="19" customFormat="1" ht="13.35" customHeight="1" x14ac:dyDescent="0.2"/>
    <row r="1404" s="19" customFormat="1" ht="13.35" customHeight="1" x14ac:dyDescent="0.2"/>
    <row r="1405" s="19" customFormat="1" ht="13.35" customHeight="1" x14ac:dyDescent="0.2"/>
    <row r="1406" s="19" customFormat="1" ht="13.35" customHeight="1" x14ac:dyDescent="0.2"/>
    <row r="1407" s="19" customFormat="1" ht="13.35" customHeight="1" x14ac:dyDescent="0.2"/>
    <row r="1408" s="19" customFormat="1" ht="13.35" customHeight="1" x14ac:dyDescent="0.2"/>
    <row r="1409" s="19" customFormat="1" ht="13.35" customHeight="1" x14ac:dyDescent="0.2"/>
    <row r="1410" s="19" customFormat="1" ht="13.35" customHeight="1" x14ac:dyDescent="0.2"/>
    <row r="1411" s="19" customFormat="1" ht="13.35" customHeight="1" x14ac:dyDescent="0.2"/>
    <row r="1412" s="19" customFormat="1" ht="13.35" customHeight="1" x14ac:dyDescent="0.2"/>
    <row r="1413" s="19" customFormat="1" ht="13.35" customHeight="1" x14ac:dyDescent="0.2"/>
    <row r="1414" s="19" customFormat="1" ht="13.35" customHeight="1" x14ac:dyDescent="0.2"/>
    <row r="1415" s="19" customFormat="1" ht="13.35" customHeight="1" x14ac:dyDescent="0.2"/>
    <row r="1416" s="19" customFormat="1" ht="13.35" customHeight="1" x14ac:dyDescent="0.2"/>
    <row r="1417" s="19" customFormat="1" ht="13.35" customHeight="1" x14ac:dyDescent="0.2"/>
    <row r="1418" s="19" customFormat="1" ht="13.35" customHeight="1" x14ac:dyDescent="0.2"/>
    <row r="1419" s="19" customFormat="1" ht="13.35" customHeight="1" x14ac:dyDescent="0.2"/>
    <row r="1420" s="19" customFormat="1" ht="13.35" customHeight="1" x14ac:dyDescent="0.2"/>
    <row r="1421" s="19" customFormat="1" ht="13.35" customHeight="1" x14ac:dyDescent="0.2"/>
    <row r="1422" s="19" customFormat="1" ht="13.35" customHeight="1" x14ac:dyDescent="0.2"/>
    <row r="1423" s="19" customFormat="1" ht="13.35" customHeight="1" x14ac:dyDescent="0.2"/>
    <row r="1424" s="19" customFormat="1" ht="13.35" customHeight="1" x14ac:dyDescent="0.2"/>
    <row r="1425" s="19" customFormat="1" ht="13.35" customHeight="1" x14ac:dyDescent="0.2"/>
    <row r="1426" s="19" customFormat="1" ht="13.35" customHeight="1" x14ac:dyDescent="0.2"/>
    <row r="1427" s="19" customFormat="1" ht="13.35" customHeight="1" x14ac:dyDescent="0.2"/>
    <row r="1428" s="19" customFormat="1" ht="13.35" customHeight="1" x14ac:dyDescent="0.2"/>
    <row r="1429" s="19" customFormat="1" ht="13.35" customHeight="1" x14ac:dyDescent="0.2"/>
    <row r="1430" s="19" customFormat="1" ht="13.35" customHeight="1" x14ac:dyDescent="0.2"/>
    <row r="1431" s="19" customFormat="1" ht="13.35" customHeight="1" x14ac:dyDescent="0.2"/>
    <row r="1432" s="19" customFormat="1" ht="13.35" customHeight="1" x14ac:dyDescent="0.2"/>
    <row r="1433" s="19" customFormat="1" ht="13.35" customHeight="1" x14ac:dyDescent="0.2"/>
    <row r="1434" s="19" customFormat="1" ht="13.35" customHeight="1" x14ac:dyDescent="0.2"/>
    <row r="1435" s="19" customFormat="1" ht="13.35" customHeight="1" x14ac:dyDescent="0.2"/>
    <row r="1436" s="19" customFormat="1" ht="13.35" customHeight="1" x14ac:dyDescent="0.2"/>
    <row r="1437" s="19" customFormat="1" ht="13.35" customHeight="1" x14ac:dyDescent="0.2"/>
    <row r="1438" s="19" customFormat="1" ht="13.35" customHeight="1" x14ac:dyDescent="0.2"/>
    <row r="1439" s="19" customFormat="1" ht="13.35" customHeight="1" x14ac:dyDescent="0.2"/>
    <row r="1440" s="19" customFormat="1" ht="13.35" customHeight="1" x14ac:dyDescent="0.2"/>
    <row r="1441" s="19" customFormat="1" ht="13.35" customHeight="1" x14ac:dyDescent="0.2"/>
    <row r="1442" s="19" customFormat="1" ht="13.35" customHeight="1" x14ac:dyDescent="0.2"/>
    <row r="1443" s="19" customFormat="1" ht="13.35" customHeight="1" x14ac:dyDescent="0.2"/>
    <row r="1444" s="19" customFormat="1" ht="13.35" customHeight="1" x14ac:dyDescent="0.2"/>
    <row r="1445" s="19" customFormat="1" ht="13.35" customHeight="1" x14ac:dyDescent="0.2"/>
    <row r="1446" s="19" customFormat="1" ht="13.35" customHeight="1" x14ac:dyDescent="0.2"/>
    <row r="1447" s="19" customFormat="1" ht="13.35" customHeight="1" x14ac:dyDescent="0.2"/>
    <row r="1448" s="19" customFormat="1" ht="13.35" customHeight="1" x14ac:dyDescent="0.2"/>
    <row r="1449" s="19" customFormat="1" ht="13.35" customHeight="1" x14ac:dyDescent="0.2"/>
    <row r="1450" s="19" customFormat="1" ht="13.35" customHeight="1" x14ac:dyDescent="0.2"/>
    <row r="1451" s="19" customFormat="1" ht="13.35" customHeight="1" x14ac:dyDescent="0.2"/>
    <row r="1452" s="19" customFormat="1" ht="13.35" customHeight="1" x14ac:dyDescent="0.2"/>
    <row r="1453" s="19" customFormat="1" ht="13.35" customHeight="1" x14ac:dyDescent="0.2"/>
    <row r="1454" s="19" customFormat="1" ht="13.35" customHeight="1" x14ac:dyDescent="0.2"/>
    <row r="1455" s="19" customFormat="1" ht="13.35" customHeight="1" x14ac:dyDescent="0.2"/>
    <row r="1456" s="19" customFormat="1" ht="13.35" customHeight="1" x14ac:dyDescent="0.2"/>
    <row r="1457" s="19" customFormat="1" ht="13.35" customHeight="1" x14ac:dyDescent="0.2"/>
    <row r="1458" s="19" customFormat="1" ht="13.35" customHeight="1" x14ac:dyDescent="0.2"/>
    <row r="1459" s="19" customFormat="1" ht="13.35" customHeight="1" x14ac:dyDescent="0.2"/>
    <row r="1460" s="19" customFormat="1" ht="13.35" customHeight="1" x14ac:dyDescent="0.2"/>
    <row r="1461" s="19" customFormat="1" ht="13.35" customHeight="1" x14ac:dyDescent="0.2"/>
    <row r="1462" s="19" customFormat="1" ht="13.35" customHeight="1" x14ac:dyDescent="0.2"/>
    <row r="1463" s="19" customFormat="1" ht="13.35" customHeight="1" x14ac:dyDescent="0.2"/>
    <row r="1464" s="19" customFormat="1" ht="13.35" customHeight="1" x14ac:dyDescent="0.2"/>
    <row r="1465" s="19" customFormat="1" ht="13.35" customHeight="1" x14ac:dyDescent="0.2"/>
    <row r="1466" s="19" customFormat="1" ht="13.35" customHeight="1" x14ac:dyDescent="0.2"/>
    <row r="1467" s="19" customFormat="1" ht="13.35" customHeight="1" x14ac:dyDescent="0.2"/>
    <row r="1468" s="19" customFormat="1" ht="13.35" customHeight="1" x14ac:dyDescent="0.2"/>
    <row r="1469" s="19" customFormat="1" ht="13.35" customHeight="1" x14ac:dyDescent="0.2"/>
    <row r="1470" s="19" customFormat="1" ht="13.35" customHeight="1" x14ac:dyDescent="0.2"/>
    <row r="1471" s="19" customFormat="1" ht="13.35" customHeight="1" x14ac:dyDescent="0.2"/>
    <row r="1472" s="19" customFormat="1" ht="13.35" customHeight="1" x14ac:dyDescent="0.2"/>
    <row r="1473" s="19" customFormat="1" ht="13.35" customHeight="1" x14ac:dyDescent="0.2"/>
    <row r="1474" s="19" customFormat="1" ht="13.35" customHeight="1" x14ac:dyDescent="0.2"/>
    <row r="1475" s="19" customFormat="1" ht="13.35" customHeight="1" x14ac:dyDescent="0.2"/>
    <row r="1476" s="19" customFormat="1" ht="13.35" customHeight="1" x14ac:dyDescent="0.2"/>
    <row r="1477" s="19" customFormat="1" ht="13.35" customHeight="1" x14ac:dyDescent="0.2"/>
    <row r="1478" s="19" customFormat="1" ht="13.35" customHeight="1" x14ac:dyDescent="0.2"/>
    <row r="1479" s="19" customFormat="1" ht="13.35" customHeight="1" x14ac:dyDescent="0.2"/>
    <row r="1480" s="19" customFormat="1" ht="13.35" customHeight="1" x14ac:dyDescent="0.2"/>
    <row r="1481" s="19" customFormat="1" ht="13.35" customHeight="1" x14ac:dyDescent="0.2"/>
    <row r="1482" s="19" customFormat="1" ht="13.35" customHeight="1" x14ac:dyDescent="0.2"/>
    <row r="1483" s="19" customFormat="1" ht="13.35" customHeight="1" x14ac:dyDescent="0.2"/>
    <row r="1484" s="19" customFormat="1" ht="13.35" customHeight="1" x14ac:dyDescent="0.2"/>
    <row r="1485" s="19" customFormat="1" ht="13.35" customHeight="1" x14ac:dyDescent="0.2"/>
    <row r="1486" s="19" customFormat="1" ht="13.35" customHeight="1" x14ac:dyDescent="0.2"/>
    <row r="1487" s="19" customFormat="1" ht="13.35" customHeight="1" x14ac:dyDescent="0.2"/>
    <row r="1488" s="19" customFormat="1" ht="13.35" customHeight="1" x14ac:dyDescent="0.2"/>
    <row r="1489" s="19" customFormat="1" ht="13.35" customHeight="1" x14ac:dyDescent="0.2"/>
    <row r="1490" s="19" customFormat="1" ht="13.35" customHeight="1" x14ac:dyDescent="0.2"/>
    <row r="1491" s="19" customFormat="1" ht="13.35" customHeight="1" x14ac:dyDescent="0.2"/>
    <row r="1492" s="19" customFormat="1" ht="13.35" customHeight="1" x14ac:dyDescent="0.2"/>
    <row r="1493" s="19" customFormat="1" ht="13.35" customHeight="1" x14ac:dyDescent="0.2"/>
    <row r="1494" s="19" customFormat="1" ht="13.35" customHeight="1" x14ac:dyDescent="0.2"/>
    <row r="1495" s="19" customFormat="1" ht="13.35" customHeight="1" x14ac:dyDescent="0.2"/>
    <row r="1496" s="19" customFormat="1" ht="13.35" customHeight="1" x14ac:dyDescent="0.2"/>
    <row r="1497" s="19" customFormat="1" ht="13.35" customHeight="1" x14ac:dyDescent="0.2"/>
    <row r="1498" s="19" customFormat="1" ht="13.35" customHeight="1" x14ac:dyDescent="0.2"/>
    <row r="1499" s="19" customFormat="1" ht="13.35" customHeight="1" x14ac:dyDescent="0.2"/>
    <row r="1500" s="19" customFormat="1" ht="13.35" customHeight="1" x14ac:dyDescent="0.2"/>
    <row r="1501" s="19" customFormat="1" ht="13.35" customHeight="1" x14ac:dyDescent="0.2"/>
    <row r="1502" s="19" customFormat="1" ht="13.35" customHeight="1" x14ac:dyDescent="0.2"/>
    <row r="1503" s="19" customFormat="1" ht="13.35" customHeight="1" x14ac:dyDescent="0.2"/>
    <row r="1504" s="19" customFormat="1" ht="13.35" customHeight="1" x14ac:dyDescent="0.2"/>
    <row r="1505" s="19" customFormat="1" ht="13.35" customHeight="1" x14ac:dyDescent="0.2"/>
    <row r="1506" s="19" customFormat="1" ht="13.35" customHeight="1" x14ac:dyDescent="0.2"/>
    <row r="1507" s="19" customFormat="1" ht="13.35" customHeight="1" x14ac:dyDescent="0.2"/>
    <row r="1508" s="19" customFormat="1" ht="13.35" customHeight="1" x14ac:dyDescent="0.2"/>
    <row r="1509" s="19" customFormat="1" ht="13.35" customHeight="1" x14ac:dyDescent="0.2"/>
    <row r="1510" s="19" customFormat="1" ht="13.35" customHeight="1" x14ac:dyDescent="0.2"/>
    <row r="1511" s="19" customFormat="1" ht="13.35" customHeight="1" x14ac:dyDescent="0.2"/>
    <row r="1512" s="19" customFormat="1" ht="13.35" customHeight="1" x14ac:dyDescent="0.2"/>
    <row r="1513" s="19" customFormat="1" ht="13.35" customHeight="1" x14ac:dyDescent="0.2"/>
    <row r="1514" s="19" customFormat="1" ht="13.35" customHeight="1" x14ac:dyDescent="0.2"/>
    <row r="1515" s="19" customFormat="1" ht="13.35" customHeight="1" x14ac:dyDescent="0.2"/>
    <row r="1516" s="19" customFormat="1" ht="13.35" customHeight="1" x14ac:dyDescent="0.2"/>
    <row r="1517" s="19" customFormat="1" ht="13.35" customHeight="1" x14ac:dyDescent="0.2"/>
    <row r="1518" s="19" customFormat="1" ht="13.35" customHeight="1" x14ac:dyDescent="0.2"/>
    <row r="1519" s="19" customFormat="1" ht="13.35" customHeight="1" x14ac:dyDescent="0.2"/>
    <row r="1520" s="19" customFormat="1" ht="13.35" customHeight="1" x14ac:dyDescent="0.2"/>
    <row r="1521" s="19" customFormat="1" ht="13.35" customHeight="1" x14ac:dyDescent="0.2"/>
    <row r="1522" s="19" customFormat="1" ht="13.35" customHeight="1" x14ac:dyDescent="0.2"/>
    <row r="1523" s="19" customFormat="1" ht="13.35" customHeight="1" x14ac:dyDescent="0.2"/>
    <row r="1524" s="19" customFormat="1" ht="13.35" customHeight="1" x14ac:dyDescent="0.2"/>
    <row r="1525" s="19" customFormat="1" ht="13.35" customHeight="1" x14ac:dyDescent="0.2"/>
    <row r="1526" s="19" customFormat="1" ht="13.35" customHeight="1" x14ac:dyDescent="0.2"/>
    <row r="1527" s="19" customFormat="1" ht="13.35" customHeight="1" x14ac:dyDescent="0.2"/>
    <row r="1528" s="19" customFormat="1" ht="13.35" customHeight="1" x14ac:dyDescent="0.2"/>
    <row r="1529" s="19" customFormat="1" ht="13.35" customHeight="1" x14ac:dyDescent="0.2"/>
    <row r="1530" s="19" customFormat="1" ht="13.35" customHeight="1" x14ac:dyDescent="0.2"/>
    <row r="1531" s="19" customFormat="1" ht="13.35" customHeight="1" x14ac:dyDescent="0.2"/>
    <row r="1532" s="19" customFormat="1" ht="13.35" customHeight="1" x14ac:dyDescent="0.2"/>
    <row r="1533" s="19" customFormat="1" ht="13.35" customHeight="1" x14ac:dyDescent="0.2"/>
    <row r="1534" s="19" customFormat="1" ht="13.35" customHeight="1" x14ac:dyDescent="0.2"/>
    <row r="1535" s="19" customFormat="1" ht="13.35" customHeight="1" x14ac:dyDescent="0.2"/>
    <row r="1536" s="19" customFormat="1" ht="13.35" customHeight="1" x14ac:dyDescent="0.2"/>
    <row r="1537" s="19" customFormat="1" ht="13.35" customHeight="1" x14ac:dyDescent="0.2"/>
    <row r="1538" s="19" customFormat="1" ht="13.35" customHeight="1" x14ac:dyDescent="0.2"/>
    <row r="1539" s="19" customFormat="1" ht="13.35" customHeight="1" x14ac:dyDescent="0.2"/>
    <row r="1540" s="19" customFormat="1" ht="13.35" customHeight="1" x14ac:dyDescent="0.2"/>
    <row r="1541" s="19" customFormat="1" ht="13.35" customHeight="1" x14ac:dyDescent="0.2"/>
    <row r="1542" s="19" customFormat="1" ht="13.35" customHeight="1" x14ac:dyDescent="0.2"/>
    <row r="1543" s="19" customFormat="1" ht="13.35" customHeight="1" x14ac:dyDescent="0.2"/>
    <row r="1544" s="19" customFormat="1" ht="13.35" customHeight="1" x14ac:dyDescent="0.2"/>
    <row r="1545" s="19" customFormat="1" ht="13.35" customHeight="1" x14ac:dyDescent="0.2"/>
    <row r="1546" s="19" customFormat="1" ht="13.35" customHeight="1" x14ac:dyDescent="0.2"/>
    <row r="1547" s="19" customFormat="1" ht="13.35" customHeight="1" x14ac:dyDescent="0.2"/>
    <row r="1548" s="19" customFormat="1" ht="13.35" customHeight="1" x14ac:dyDescent="0.2"/>
    <row r="1549" s="19" customFormat="1" ht="13.35" customHeight="1" x14ac:dyDescent="0.2"/>
    <row r="1550" s="19" customFormat="1" ht="13.35" customHeight="1" x14ac:dyDescent="0.2"/>
    <row r="1551" s="19" customFormat="1" ht="13.35" customHeight="1" x14ac:dyDescent="0.2"/>
    <row r="1552" s="19" customFormat="1" ht="13.35" customHeight="1" x14ac:dyDescent="0.2"/>
    <row r="1553" s="19" customFormat="1" ht="13.35" customHeight="1" x14ac:dyDescent="0.2"/>
    <row r="1554" s="19" customFormat="1" ht="13.35" customHeight="1" x14ac:dyDescent="0.2"/>
    <row r="1555" s="19" customFormat="1" ht="13.35" customHeight="1" x14ac:dyDescent="0.2"/>
    <row r="1556" s="19" customFormat="1" ht="13.35" customHeight="1" x14ac:dyDescent="0.2"/>
    <row r="1557" s="19" customFormat="1" ht="13.35" customHeight="1" x14ac:dyDescent="0.2"/>
    <row r="1558" s="19" customFormat="1" ht="13.35" customHeight="1" x14ac:dyDescent="0.2"/>
    <row r="1559" s="19" customFormat="1" ht="13.35" customHeight="1" x14ac:dyDescent="0.2"/>
    <row r="1560" s="19" customFormat="1" ht="13.35" customHeight="1" x14ac:dyDescent="0.2"/>
    <row r="1561" s="19" customFormat="1" ht="13.35" customHeight="1" x14ac:dyDescent="0.2"/>
    <row r="1562" s="19" customFormat="1" ht="13.35" customHeight="1" x14ac:dyDescent="0.2"/>
    <row r="1563" s="19" customFormat="1" ht="13.35" customHeight="1" x14ac:dyDescent="0.2"/>
    <row r="1564" s="19" customFormat="1" ht="13.35" customHeight="1" x14ac:dyDescent="0.2"/>
    <row r="1565" s="19" customFormat="1" ht="13.35" customHeight="1" x14ac:dyDescent="0.2"/>
    <row r="1566" s="19" customFormat="1" ht="13.35" customHeight="1" x14ac:dyDescent="0.2"/>
    <row r="1567" s="19" customFormat="1" ht="13.35" customHeight="1" x14ac:dyDescent="0.2"/>
    <row r="1568" s="19" customFormat="1" ht="13.35" customHeight="1" x14ac:dyDescent="0.2"/>
    <row r="1569" s="19" customFormat="1" ht="13.35" customHeight="1" x14ac:dyDescent="0.2"/>
    <row r="1570" s="19" customFormat="1" ht="13.35" customHeight="1" x14ac:dyDescent="0.2"/>
    <row r="1571" s="19" customFormat="1" ht="13.35" customHeight="1" x14ac:dyDescent="0.2"/>
    <row r="1572" s="19" customFormat="1" ht="13.35" customHeight="1" x14ac:dyDescent="0.2"/>
    <row r="1573" s="19" customFormat="1" ht="13.35" customHeight="1" x14ac:dyDescent="0.2"/>
    <row r="1574" s="19" customFormat="1" ht="13.35" customHeight="1" x14ac:dyDescent="0.2"/>
    <row r="1575" s="19" customFormat="1" ht="13.35" customHeight="1" x14ac:dyDescent="0.2"/>
    <row r="1576" s="19" customFormat="1" ht="13.35" customHeight="1" x14ac:dyDescent="0.2"/>
    <row r="1577" s="19" customFormat="1" ht="13.35" customHeight="1" x14ac:dyDescent="0.2"/>
    <row r="1578" s="19" customFormat="1" ht="13.35" customHeight="1" x14ac:dyDescent="0.2"/>
    <row r="1579" s="19" customFormat="1" ht="13.35" customHeight="1" x14ac:dyDescent="0.2"/>
    <row r="1580" s="19" customFormat="1" ht="13.35" customHeight="1" x14ac:dyDescent="0.2"/>
    <row r="1581" s="19" customFormat="1" ht="13.35" customHeight="1" x14ac:dyDescent="0.2"/>
    <row r="1582" s="19" customFormat="1" ht="13.35" customHeight="1" x14ac:dyDescent="0.2"/>
    <row r="1583" s="19" customFormat="1" ht="13.35" customHeight="1" x14ac:dyDescent="0.2"/>
    <row r="1584" s="19" customFormat="1" ht="13.35" customHeight="1" x14ac:dyDescent="0.2"/>
    <row r="1585" s="19" customFormat="1" ht="13.35" customHeight="1" x14ac:dyDescent="0.2"/>
    <row r="1586" s="19" customFormat="1" ht="13.35" customHeight="1" x14ac:dyDescent="0.2"/>
    <row r="1587" s="19" customFormat="1" ht="13.35" customHeight="1" x14ac:dyDescent="0.2"/>
    <row r="1588" s="19" customFormat="1" ht="13.35" customHeight="1" x14ac:dyDescent="0.2"/>
    <row r="1589" s="19" customFormat="1" ht="13.35" customHeight="1" x14ac:dyDescent="0.2"/>
    <row r="1590" s="19" customFormat="1" ht="13.35" customHeight="1" x14ac:dyDescent="0.2"/>
    <row r="1591" s="19" customFormat="1" ht="13.35" customHeight="1" x14ac:dyDescent="0.2"/>
    <row r="1592" s="19" customFormat="1" ht="13.35" customHeight="1" x14ac:dyDescent="0.2"/>
    <row r="1593" s="19" customFormat="1" ht="13.35" customHeight="1" x14ac:dyDescent="0.2"/>
    <row r="1594" s="19" customFormat="1" ht="13.35" customHeight="1" x14ac:dyDescent="0.2"/>
    <row r="1595" s="19" customFormat="1" ht="13.35" customHeight="1" x14ac:dyDescent="0.2"/>
    <row r="1596" s="19" customFormat="1" ht="13.35" customHeight="1" x14ac:dyDescent="0.2"/>
    <row r="1597" s="19" customFormat="1" ht="13.35" customHeight="1" x14ac:dyDescent="0.2"/>
    <row r="1598" s="19" customFormat="1" ht="13.35" customHeight="1" x14ac:dyDescent="0.2"/>
    <row r="1599" s="19" customFormat="1" ht="13.35" customHeight="1" x14ac:dyDescent="0.2"/>
    <row r="1600" s="19" customFormat="1" ht="13.35" customHeight="1" x14ac:dyDescent="0.2"/>
    <row r="1601" s="19" customFormat="1" ht="13.35" customHeight="1" x14ac:dyDescent="0.2"/>
    <row r="1602" s="19" customFormat="1" ht="13.35" customHeight="1" x14ac:dyDescent="0.2"/>
    <row r="1603" s="19" customFormat="1" ht="13.35" customHeight="1" x14ac:dyDescent="0.2"/>
    <row r="1604" s="19" customFormat="1" ht="13.35" customHeight="1" x14ac:dyDescent="0.2"/>
    <row r="1605" s="19" customFormat="1" ht="13.35" customHeight="1" x14ac:dyDescent="0.2"/>
    <row r="1606" s="19" customFormat="1" ht="13.35" customHeight="1" x14ac:dyDescent="0.2"/>
    <row r="1607" s="19" customFormat="1" ht="13.35" customHeight="1" x14ac:dyDescent="0.2"/>
    <row r="1608" s="19" customFormat="1" ht="13.35" customHeight="1" x14ac:dyDescent="0.2"/>
    <row r="1609" s="19" customFormat="1" ht="13.35" customHeight="1" x14ac:dyDescent="0.2"/>
    <row r="1610" s="19" customFormat="1" ht="13.35" customHeight="1" x14ac:dyDescent="0.2"/>
    <row r="1611" s="19" customFormat="1" ht="13.35" customHeight="1" x14ac:dyDescent="0.2"/>
    <row r="1612" s="19" customFormat="1" ht="13.35" customHeight="1" x14ac:dyDescent="0.2"/>
    <row r="1613" s="19" customFormat="1" ht="13.35" customHeight="1" x14ac:dyDescent="0.2"/>
    <row r="1614" s="19" customFormat="1" ht="13.35" customHeight="1" x14ac:dyDescent="0.2"/>
    <row r="1615" s="19" customFormat="1" ht="13.35" customHeight="1" x14ac:dyDescent="0.2"/>
    <row r="1616" s="19" customFormat="1" ht="13.35" customHeight="1" x14ac:dyDescent="0.2"/>
    <row r="1617" s="19" customFormat="1" ht="13.35" customHeight="1" x14ac:dyDescent="0.2"/>
    <row r="1618" s="19" customFormat="1" ht="13.35" customHeight="1" x14ac:dyDescent="0.2"/>
    <row r="1619" s="19" customFormat="1" ht="13.35" customHeight="1" x14ac:dyDescent="0.2"/>
    <row r="1620" s="19" customFormat="1" ht="13.35" customHeight="1" x14ac:dyDescent="0.2"/>
    <row r="1621" s="19" customFormat="1" ht="13.35" customHeight="1" x14ac:dyDescent="0.2"/>
    <row r="1622" s="19" customFormat="1" ht="13.35" customHeight="1" x14ac:dyDescent="0.2"/>
    <row r="1623" s="19" customFormat="1" ht="13.35" customHeight="1" x14ac:dyDescent="0.2"/>
    <row r="1624" s="19" customFormat="1" ht="13.35" customHeight="1" x14ac:dyDescent="0.2"/>
    <row r="1625" s="19" customFormat="1" ht="13.35" customHeight="1" x14ac:dyDescent="0.2"/>
    <row r="1626" s="19" customFormat="1" ht="13.35" customHeight="1" x14ac:dyDescent="0.2"/>
    <row r="1627" s="19" customFormat="1" ht="13.35" customHeight="1" x14ac:dyDescent="0.2"/>
    <row r="1628" s="19" customFormat="1" ht="13.35" customHeight="1" x14ac:dyDescent="0.2"/>
    <row r="1629" s="19" customFormat="1" ht="13.35" customHeight="1" x14ac:dyDescent="0.2"/>
    <row r="1630" s="19" customFormat="1" ht="13.35" customHeight="1" x14ac:dyDescent="0.2"/>
    <row r="1631" s="19" customFormat="1" ht="13.35" customHeight="1" x14ac:dyDescent="0.2"/>
    <row r="1632" s="19" customFormat="1" ht="13.35" customHeight="1" x14ac:dyDescent="0.2"/>
    <row r="1633" s="19" customFormat="1" ht="13.35" customHeight="1" x14ac:dyDescent="0.2"/>
    <row r="1634" s="19" customFormat="1" ht="13.35" customHeight="1" x14ac:dyDescent="0.2"/>
    <row r="1635" s="19" customFormat="1" ht="13.35" customHeight="1" x14ac:dyDescent="0.2"/>
    <row r="1636" s="19" customFormat="1" ht="13.35" customHeight="1" x14ac:dyDescent="0.2"/>
    <row r="1637" s="19" customFormat="1" ht="13.35" customHeight="1" x14ac:dyDescent="0.2"/>
    <row r="1638" s="19" customFormat="1" ht="13.35" customHeight="1" x14ac:dyDescent="0.2"/>
    <row r="1639" s="19" customFormat="1" ht="13.35" customHeight="1" x14ac:dyDescent="0.2"/>
    <row r="1640" s="19" customFormat="1" ht="13.35" customHeight="1" x14ac:dyDescent="0.2"/>
    <row r="1641" s="19" customFormat="1" ht="13.35" customHeight="1" x14ac:dyDescent="0.2"/>
    <row r="1642" s="19" customFormat="1" ht="13.35" customHeight="1" x14ac:dyDescent="0.2"/>
    <row r="1643" s="19" customFormat="1" ht="13.35" customHeight="1" x14ac:dyDescent="0.2"/>
    <row r="1644" s="19" customFormat="1" ht="13.35" customHeight="1" x14ac:dyDescent="0.2"/>
    <row r="1645" s="19" customFormat="1" ht="13.35" customHeight="1" x14ac:dyDescent="0.2"/>
    <row r="1646" s="19" customFormat="1" ht="13.35" customHeight="1" x14ac:dyDescent="0.2"/>
    <row r="1647" s="19" customFormat="1" ht="13.35" customHeight="1" x14ac:dyDescent="0.2"/>
    <row r="1648" s="19" customFormat="1" ht="13.35" customHeight="1" x14ac:dyDescent="0.2"/>
    <row r="1649" s="19" customFormat="1" ht="13.35" customHeight="1" x14ac:dyDescent="0.2"/>
    <row r="1650" s="19" customFormat="1" ht="13.35" customHeight="1" x14ac:dyDescent="0.2"/>
    <row r="1651" s="19" customFormat="1" ht="13.35" customHeight="1" x14ac:dyDescent="0.2"/>
    <row r="1652" s="19" customFormat="1" ht="13.35" customHeight="1" x14ac:dyDescent="0.2"/>
    <row r="1653" s="19" customFormat="1" ht="13.35" customHeight="1" x14ac:dyDescent="0.2"/>
    <row r="1654" s="19" customFormat="1" ht="13.35" customHeight="1" x14ac:dyDescent="0.2"/>
    <row r="1655" s="19" customFormat="1" ht="13.35" customHeight="1" x14ac:dyDescent="0.2"/>
    <row r="1656" s="19" customFormat="1" ht="13.35" customHeight="1" x14ac:dyDescent="0.2"/>
    <row r="1657" s="19" customFormat="1" ht="13.35" customHeight="1" x14ac:dyDescent="0.2"/>
    <row r="1658" s="19" customFormat="1" ht="13.35" customHeight="1" x14ac:dyDescent="0.2"/>
    <row r="1659" s="19" customFormat="1" ht="13.35" customHeight="1" x14ac:dyDescent="0.2"/>
    <row r="1660" s="19" customFormat="1" ht="13.35" customHeight="1" x14ac:dyDescent="0.2"/>
    <row r="1661" s="19" customFormat="1" ht="13.35" customHeight="1" x14ac:dyDescent="0.2"/>
    <row r="1662" s="19" customFormat="1" ht="13.35" customHeight="1" x14ac:dyDescent="0.2"/>
    <row r="1663" s="19" customFormat="1" ht="13.35" customHeight="1" x14ac:dyDescent="0.2"/>
    <row r="1664" s="19" customFormat="1" ht="13.35" customHeight="1" x14ac:dyDescent="0.2"/>
    <row r="1665" s="19" customFormat="1" ht="13.35" customHeight="1" x14ac:dyDescent="0.2"/>
    <row r="1666" s="19" customFormat="1" ht="13.35" customHeight="1" x14ac:dyDescent="0.2"/>
    <row r="1667" s="19" customFormat="1" ht="13.35" customHeight="1" x14ac:dyDescent="0.2"/>
    <row r="1668" s="19" customFormat="1" ht="13.35" customHeight="1" x14ac:dyDescent="0.2"/>
    <row r="1669" s="19" customFormat="1" ht="13.35" customHeight="1" x14ac:dyDescent="0.2"/>
    <row r="1670" s="19" customFormat="1" ht="13.35" customHeight="1" x14ac:dyDescent="0.2"/>
    <row r="1671" s="19" customFormat="1" ht="13.35" customHeight="1" x14ac:dyDescent="0.2"/>
    <row r="1672" s="19" customFormat="1" ht="13.35" customHeight="1" x14ac:dyDescent="0.2"/>
    <row r="1673" s="19" customFormat="1" ht="13.35" customHeight="1" x14ac:dyDescent="0.2"/>
    <row r="1674" s="19" customFormat="1" ht="13.35" customHeight="1" x14ac:dyDescent="0.2"/>
    <row r="1675" s="19" customFormat="1" ht="13.35" customHeight="1" x14ac:dyDescent="0.2"/>
    <row r="1676" s="19" customFormat="1" ht="13.35" customHeight="1" x14ac:dyDescent="0.2"/>
    <row r="1677" s="19" customFormat="1" ht="13.35" customHeight="1" x14ac:dyDescent="0.2"/>
    <row r="1678" s="19" customFormat="1" ht="13.35" customHeight="1" x14ac:dyDescent="0.2"/>
    <row r="1679" s="19" customFormat="1" ht="13.35" customHeight="1" x14ac:dyDescent="0.2"/>
    <row r="1680" s="19" customFormat="1" ht="13.35" customHeight="1" x14ac:dyDescent="0.2"/>
    <row r="1681" s="19" customFormat="1" ht="13.35" customHeight="1" x14ac:dyDescent="0.2"/>
    <row r="1682" s="19" customFormat="1" ht="13.35" customHeight="1" x14ac:dyDescent="0.2"/>
    <row r="1683" s="19" customFormat="1" ht="13.35" customHeight="1" x14ac:dyDescent="0.2"/>
    <row r="1684" s="19" customFormat="1" ht="13.35" customHeight="1" x14ac:dyDescent="0.2"/>
    <row r="1685" s="19" customFormat="1" ht="13.35" customHeight="1" x14ac:dyDescent="0.2"/>
    <row r="1686" s="19" customFormat="1" ht="13.35" customHeight="1" x14ac:dyDescent="0.2"/>
    <row r="1687" s="19" customFormat="1" ht="13.35" customHeight="1" x14ac:dyDescent="0.2"/>
    <row r="1688" s="19" customFormat="1" ht="13.35" customHeight="1" x14ac:dyDescent="0.2"/>
    <row r="1689" s="19" customFormat="1" ht="13.35" customHeight="1" x14ac:dyDescent="0.2"/>
    <row r="1690" s="19" customFormat="1" ht="13.35" customHeight="1" x14ac:dyDescent="0.2"/>
    <row r="1691" s="19" customFormat="1" ht="13.35" customHeight="1" x14ac:dyDescent="0.2"/>
    <row r="1692" s="19" customFormat="1" ht="13.35" customHeight="1" x14ac:dyDescent="0.2"/>
    <row r="1693" s="19" customFormat="1" ht="13.35" customHeight="1" x14ac:dyDescent="0.2"/>
    <row r="1694" s="19" customFormat="1" ht="13.35" customHeight="1" x14ac:dyDescent="0.2"/>
    <row r="1695" s="19" customFormat="1" ht="13.35" customHeight="1" x14ac:dyDescent="0.2"/>
    <row r="1696" s="19" customFormat="1" ht="13.35" customHeight="1" x14ac:dyDescent="0.2"/>
    <row r="1697" s="19" customFormat="1" ht="13.35" customHeight="1" x14ac:dyDescent="0.2"/>
    <row r="1698" s="19" customFormat="1" ht="13.35" customHeight="1" x14ac:dyDescent="0.2"/>
    <row r="1699" s="19" customFormat="1" ht="13.35" customHeight="1" x14ac:dyDescent="0.2"/>
    <row r="1700" s="19" customFormat="1" ht="13.35" customHeight="1" x14ac:dyDescent="0.2"/>
    <row r="1701" s="19" customFormat="1" ht="13.35" customHeight="1" x14ac:dyDescent="0.2"/>
    <row r="1702" s="19" customFormat="1" ht="13.35" customHeight="1" x14ac:dyDescent="0.2"/>
    <row r="1703" s="19" customFormat="1" ht="13.35" customHeight="1" x14ac:dyDescent="0.2"/>
    <row r="1704" s="19" customFormat="1" ht="13.35" customHeight="1" x14ac:dyDescent="0.2"/>
    <row r="1705" s="19" customFormat="1" ht="13.35" customHeight="1" x14ac:dyDescent="0.2"/>
    <row r="1706" s="19" customFormat="1" ht="13.35" customHeight="1" x14ac:dyDescent="0.2"/>
    <row r="1707" s="19" customFormat="1" ht="13.35" customHeight="1" x14ac:dyDescent="0.2"/>
    <row r="1708" s="19" customFormat="1" ht="13.35" customHeight="1" x14ac:dyDescent="0.2"/>
    <row r="1709" s="19" customFormat="1" ht="13.35" customHeight="1" x14ac:dyDescent="0.2"/>
    <row r="1710" s="19" customFormat="1" ht="13.35" customHeight="1" x14ac:dyDescent="0.2"/>
    <row r="1711" s="19" customFormat="1" ht="13.35" customHeight="1" x14ac:dyDescent="0.2"/>
    <row r="1712" s="19" customFormat="1" ht="13.35" customHeight="1" x14ac:dyDescent="0.2"/>
    <row r="1713" s="19" customFormat="1" ht="13.35" customHeight="1" x14ac:dyDescent="0.2"/>
    <row r="1714" s="19" customFormat="1" ht="13.35" customHeight="1" x14ac:dyDescent="0.2"/>
    <row r="1715" s="19" customFormat="1" ht="13.35" customHeight="1" x14ac:dyDescent="0.2"/>
    <row r="1716" s="19" customFormat="1" ht="13.35" customHeight="1" x14ac:dyDescent="0.2"/>
    <row r="1717" s="19" customFormat="1" ht="13.35" customHeight="1" x14ac:dyDescent="0.2"/>
    <row r="1718" s="19" customFormat="1" ht="13.35" customHeight="1" x14ac:dyDescent="0.2"/>
    <row r="1719" s="19" customFormat="1" ht="13.35" customHeight="1" x14ac:dyDescent="0.2"/>
    <row r="1720" s="19" customFormat="1" ht="13.35" customHeight="1" x14ac:dyDescent="0.2"/>
    <row r="1721" s="19" customFormat="1" ht="13.35" customHeight="1" x14ac:dyDescent="0.2"/>
    <row r="1722" s="19" customFormat="1" ht="13.35" customHeight="1" x14ac:dyDescent="0.2"/>
    <row r="1723" s="19" customFormat="1" ht="13.35" customHeight="1" x14ac:dyDescent="0.2"/>
    <row r="1724" s="19" customFormat="1" ht="13.35" customHeight="1" x14ac:dyDescent="0.2"/>
    <row r="1725" s="19" customFormat="1" ht="13.35" customHeight="1" x14ac:dyDescent="0.2"/>
    <row r="1726" s="19" customFormat="1" ht="13.35" customHeight="1" x14ac:dyDescent="0.2"/>
    <row r="1727" s="19" customFormat="1" ht="13.35" customHeight="1" x14ac:dyDescent="0.2"/>
    <row r="1728" s="19" customFormat="1" ht="13.35" customHeight="1" x14ac:dyDescent="0.2"/>
    <row r="1729" s="19" customFormat="1" ht="13.35" customHeight="1" x14ac:dyDescent="0.2"/>
    <row r="1730" s="19" customFormat="1" ht="13.35" customHeight="1" x14ac:dyDescent="0.2"/>
    <row r="1731" s="19" customFormat="1" ht="13.35" customHeight="1" x14ac:dyDescent="0.2"/>
    <row r="1732" s="19" customFormat="1" ht="13.35" customHeight="1" x14ac:dyDescent="0.2"/>
    <row r="1733" s="19" customFormat="1" ht="13.35" customHeight="1" x14ac:dyDescent="0.2"/>
    <row r="1734" s="19" customFormat="1" ht="13.35" customHeight="1" x14ac:dyDescent="0.2"/>
    <row r="1735" s="19" customFormat="1" ht="13.35" customHeight="1" x14ac:dyDescent="0.2"/>
    <row r="1736" s="19" customFormat="1" ht="13.35" customHeight="1" x14ac:dyDescent="0.2"/>
    <row r="1737" s="19" customFormat="1" ht="13.35" customHeight="1" x14ac:dyDescent="0.2"/>
    <row r="1738" s="19" customFormat="1" ht="13.35" customHeight="1" x14ac:dyDescent="0.2"/>
    <row r="1739" s="19" customFormat="1" ht="13.35" customHeight="1" x14ac:dyDescent="0.2"/>
    <row r="1740" s="19" customFormat="1" ht="13.35" customHeight="1" x14ac:dyDescent="0.2"/>
    <row r="1741" s="19" customFormat="1" ht="13.35" customHeight="1" x14ac:dyDescent="0.2"/>
    <row r="1742" s="19" customFormat="1" ht="13.35" customHeight="1" x14ac:dyDescent="0.2"/>
    <row r="1743" s="19" customFormat="1" ht="13.35" customHeight="1" x14ac:dyDescent="0.2"/>
    <row r="1744" s="19" customFormat="1" ht="13.35" customHeight="1" x14ac:dyDescent="0.2"/>
    <row r="1745" s="19" customFormat="1" ht="13.35" customHeight="1" x14ac:dyDescent="0.2"/>
    <row r="1746" s="19" customFormat="1" ht="13.35" customHeight="1" x14ac:dyDescent="0.2"/>
    <row r="1747" s="19" customFormat="1" ht="13.35" customHeight="1" x14ac:dyDescent="0.2"/>
    <row r="1748" s="19" customFormat="1" ht="13.35" customHeight="1" x14ac:dyDescent="0.2"/>
    <row r="1749" s="19" customFormat="1" ht="13.35" customHeight="1" x14ac:dyDescent="0.2"/>
    <row r="1750" s="19" customFormat="1" ht="13.35" customHeight="1" x14ac:dyDescent="0.2"/>
    <row r="1751" s="19" customFormat="1" ht="13.35" customHeight="1" x14ac:dyDescent="0.2"/>
    <row r="1752" s="19" customFormat="1" ht="13.35" customHeight="1" x14ac:dyDescent="0.2"/>
    <row r="1753" s="19" customFormat="1" ht="13.35" customHeight="1" x14ac:dyDescent="0.2"/>
    <row r="1754" s="19" customFormat="1" ht="13.35" customHeight="1" x14ac:dyDescent="0.2"/>
    <row r="1755" s="19" customFormat="1" ht="13.35" customHeight="1" x14ac:dyDescent="0.2"/>
    <row r="1756" s="19" customFormat="1" ht="13.35" customHeight="1" x14ac:dyDescent="0.2"/>
    <row r="1757" s="19" customFormat="1" ht="13.35" customHeight="1" x14ac:dyDescent="0.2"/>
    <row r="1758" s="19" customFormat="1" ht="13.35" customHeight="1" x14ac:dyDescent="0.2"/>
    <row r="1759" s="19" customFormat="1" ht="13.35" customHeight="1" x14ac:dyDescent="0.2"/>
    <row r="1760" s="19" customFormat="1" ht="13.35" customHeight="1" x14ac:dyDescent="0.2"/>
    <row r="1761" s="19" customFormat="1" ht="13.35" customHeight="1" x14ac:dyDescent="0.2"/>
    <row r="1762" s="19" customFormat="1" ht="13.35" customHeight="1" x14ac:dyDescent="0.2"/>
    <row r="1763" s="19" customFormat="1" ht="13.35" customHeight="1" x14ac:dyDescent="0.2"/>
    <row r="1764" s="19" customFormat="1" ht="13.35" customHeight="1" x14ac:dyDescent="0.2"/>
    <row r="1765" s="19" customFormat="1" ht="13.35" customHeight="1" x14ac:dyDescent="0.2"/>
    <row r="1766" s="19" customFormat="1" ht="13.35" customHeight="1" x14ac:dyDescent="0.2"/>
    <row r="1767" s="19" customFormat="1" ht="13.35" customHeight="1" x14ac:dyDescent="0.2"/>
    <row r="1768" s="19" customFormat="1" ht="13.35" customHeight="1" x14ac:dyDescent="0.2"/>
    <row r="1769" s="19" customFormat="1" ht="13.35" customHeight="1" x14ac:dyDescent="0.2"/>
    <row r="1770" s="19" customFormat="1" ht="13.35" customHeight="1" x14ac:dyDescent="0.2"/>
    <row r="1771" s="19" customFormat="1" ht="13.35" customHeight="1" x14ac:dyDescent="0.2"/>
    <row r="1772" s="19" customFormat="1" ht="13.35" customHeight="1" x14ac:dyDescent="0.2"/>
    <row r="1773" s="19" customFormat="1" ht="13.35" customHeight="1" x14ac:dyDescent="0.2"/>
    <row r="1774" s="19" customFormat="1" ht="13.35" customHeight="1" x14ac:dyDescent="0.2"/>
    <row r="1775" s="19" customFormat="1" ht="13.35" customHeight="1" x14ac:dyDescent="0.2"/>
    <row r="1776" s="19" customFormat="1" ht="13.35" customHeight="1" x14ac:dyDescent="0.2"/>
    <row r="1777" s="19" customFormat="1" ht="13.35" customHeight="1" x14ac:dyDescent="0.2"/>
    <row r="1778" s="19" customFormat="1" ht="13.35" customHeight="1" x14ac:dyDescent="0.2"/>
    <row r="1779" s="19" customFormat="1" ht="13.35" customHeight="1" x14ac:dyDescent="0.2"/>
    <row r="1780" s="19" customFormat="1" ht="13.35" customHeight="1" x14ac:dyDescent="0.2"/>
    <row r="1781" s="19" customFormat="1" ht="13.35" customHeight="1" x14ac:dyDescent="0.2"/>
    <row r="1782" s="19" customFormat="1" ht="13.35" customHeight="1" x14ac:dyDescent="0.2"/>
    <row r="1783" s="19" customFormat="1" ht="13.35" customHeight="1" x14ac:dyDescent="0.2"/>
    <row r="1784" s="19" customFormat="1" ht="13.35" customHeight="1" x14ac:dyDescent="0.2"/>
    <row r="1785" s="19" customFormat="1" ht="13.35" customHeight="1" x14ac:dyDescent="0.2"/>
    <row r="1786" s="19" customFormat="1" ht="13.35" customHeight="1" x14ac:dyDescent="0.2"/>
    <row r="1787" s="19" customFormat="1" ht="13.35" customHeight="1" x14ac:dyDescent="0.2"/>
    <row r="1788" s="19" customFormat="1" ht="13.35" customHeight="1" x14ac:dyDescent="0.2"/>
    <row r="1789" s="19" customFormat="1" ht="13.35" customHeight="1" x14ac:dyDescent="0.2"/>
    <row r="1790" s="19" customFormat="1" ht="13.35" customHeight="1" x14ac:dyDescent="0.2"/>
    <row r="1791" s="19" customFormat="1" ht="13.35" customHeight="1" x14ac:dyDescent="0.2"/>
    <row r="1792" s="19" customFormat="1" ht="13.35" customHeight="1" x14ac:dyDescent="0.2"/>
    <row r="1793" s="19" customFormat="1" ht="13.35" customHeight="1" x14ac:dyDescent="0.2"/>
    <row r="1794" s="19" customFormat="1" ht="13.35" customHeight="1" x14ac:dyDescent="0.2"/>
    <row r="1795" s="19" customFormat="1" ht="13.35" customHeight="1" x14ac:dyDescent="0.2"/>
    <row r="1796" s="19" customFormat="1" ht="13.35" customHeight="1" x14ac:dyDescent="0.2"/>
    <row r="1797" s="19" customFormat="1" ht="13.35" customHeight="1" x14ac:dyDescent="0.2"/>
    <row r="1798" s="19" customFormat="1" ht="13.35" customHeight="1" x14ac:dyDescent="0.2"/>
    <row r="1799" s="19" customFormat="1" ht="13.35" customHeight="1" x14ac:dyDescent="0.2"/>
    <row r="1800" s="19" customFormat="1" ht="13.35" customHeight="1" x14ac:dyDescent="0.2"/>
    <row r="1801" s="19" customFormat="1" ht="13.35" customHeight="1" x14ac:dyDescent="0.2"/>
    <row r="1802" s="19" customFormat="1" ht="13.35" customHeight="1" x14ac:dyDescent="0.2"/>
    <row r="1803" s="19" customFormat="1" ht="13.35" customHeight="1" x14ac:dyDescent="0.2"/>
    <row r="1804" s="19" customFormat="1" ht="13.35" customHeight="1" x14ac:dyDescent="0.2"/>
    <row r="1805" s="19" customFormat="1" ht="13.35" customHeight="1" x14ac:dyDescent="0.2"/>
    <row r="1806" s="19" customFormat="1" ht="13.35" customHeight="1" x14ac:dyDescent="0.2"/>
    <row r="1807" s="19" customFormat="1" ht="13.35" customHeight="1" x14ac:dyDescent="0.2"/>
    <row r="1808" s="19" customFormat="1" ht="13.35" customHeight="1" x14ac:dyDescent="0.2"/>
    <row r="1809" s="19" customFormat="1" ht="13.35" customHeight="1" x14ac:dyDescent="0.2"/>
    <row r="1810" s="19" customFormat="1" ht="13.35" customHeight="1" x14ac:dyDescent="0.2"/>
    <row r="1811" s="19" customFormat="1" ht="13.35" customHeight="1" x14ac:dyDescent="0.2"/>
    <row r="1812" s="19" customFormat="1" ht="13.35" customHeight="1" x14ac:dyDescent="0.2"/>
    <row r="1813" s="19" customFormat="1" ht="13.35" customHeight="1" x14ac:dyDescent="0.2"/>
    <row r="1814" s="19" customFormat="1" ht="13.35" customHeight="1" x14ac:dyDescent="0.2"/>
    <row r="1815" s="19" customFormat="1" ht="13.35" customHeight="1" x14ac:dyDescent="0.2"/>
    <row r="1816" s="19" customFormat="1" ht="13.35" customHeight="1" x14ac:dyDescent="0.2"/>
    <row r="1817" s="19" customFormat="1" ht="13.35" customHeight="1" x14ac:dyDescent="0.2"/>
    <row r="1818" s="19" customFormat="1" ht="13.35" customHeight="1" x14ac:dyDescent="0.2"/>
    <row r="1819" s="19" customFormat="1" ht="13.35" customHeight="1" x14ac:dyDescent="0.2"/>
    <row r="1820" s="19" customFormat="1" ht="13.35" customHeight="1" x14ac:dyDescent="0.2"/>
    <row r="1821" s="19" customFormat="1" ht="13.35" customHeight="1" x14ac:dyDescent="0.2"/>
    <row r="1822" s="19" customFormat="1" ht="13.35" customHeight="1" x14ac:dyDescent="0.2"/>
    <row r="1823" s="19" customFormat="1" ht="13.35" customHeight="1" x14ac:dyDescent="0.2"/>
    <row r="1824" s="19" customFormat="1" ht="13.35" customHeight="1" x14ac:dyDescent="0.2"/>
    <row r="1825" s="19" customFormat="1" ht="13.35" customHeight="1" x14ac:dyDescent="0.2"/>
    <row r="1826" s="19" customFormat="1" ht="13.35" customHeight="1" x14ac:dyDescent="0.2"/>
    <row r="1827" s="19" customFormat="1" ht="13.35" customHeight="1" x14ac:dyDescent="0.2"/>
    <row r="1828" s="19" customFormat="1" ht="13.35" customHeight="1" x14ac:dyDescent="0.2"/>
    <row r="1829" s="19" customFormat="1" ht="13.35" customHeight="1" x14ac:dyDescent="0.2"/>
    <row r="1830" s="19" customFormat="1" ht="13.35" customHeight="1" x14ac:dyDescent="0.2"/>
    <row r="1831" s="19" customFormat="1" ht="13.35" customHeight="1" x14ac:dyDescent="0.2"/>
    <row r="1832" s="19" customFormat="1" ht="13.35" customHeight="1" x14ac:dyDescent="0.2"/>
    <row r="1833" s="19" customFormat="1" ht="13.35" customHeight="1" x14ac:dyDescent="0.2"/>
    <row r="1834" s="19" customFormat="1" ht="13.35" customHeight="1" x14ac:dyDescent="0.2"/>
    <row r="1835" s="19" customFormat="1" ht="13.35" customHeight="1" x14ac:dyDescent="0.2"/>
    <row r="1836" s="19" customFormat="1" ht="13.35" customHeight="1" x14ac:dyDescent="0.2"/>
    <row r="1837" s="19" customFormat="1" ht="13.35" customHeight="1" x14ac:dyDescent="0.2"/>
    <row r="1838" s="19" customFormat="1" ht="13.35" customHeight="1" x14ac:dyDescent="0.2"/>
    <row r="1839" s="19" customFormat="1" ht="13.35" customHeight="1" x14ac:dyDescent="0.2"/>
    <row r="1840" s="19" customFormat="1" ht="13.35" customHeight="1" x14ac:dyDescent="0.2"/>
    <row r="1841" s="19" customFormat="1" ht="13.35" customHeight="1" x14ac:dyDescent="0.2"/>
    <row r="1842" s="19" customFormat="1" ht="13.35" customHeight="1" x14ac:dyDescent="0.2"/>
    <row r="1843" s="19" customFormat="1" ht="13.35" customHeight="1" x14ac:dyDescent="0.2"/>
    <row r="1844" s="19" customFormat="1" ht="13.35" customHeight="1" x14ac:dyDescent="0.2"/>
    <row r="1845" s="19" customFormat="1" ht="13.35" customHeight="1" x14ac:dyDescent="0.2"/>
    <row r="1846" s="19" customFormat="1" ht="13.35" customHeight="1" x14ac:dyDescent="0.2"/>
    <row r="1847" s="19" customFormat="1" ht="13.35" customHeight="1" x14ac:dyDescent="0.2"/>
    <row r="1848" s="19" customFormat="1" ht="13.35" customHeight="1" x14ac:dyDescent="0.2"/>
    <row r="1849" s="19" customFormat="1" ht="13.35" customHeight="1" x14ac:dyDescent="0.2"/>
    <row r="1850" s="19" customFormat="1" ht="13.35" customHeight="1" x14ac:dyDescent="0.2"/>
    <row r="1851" s="19" customFormat="1" ht="13.35" customHeight="1" x14ac:dyDescent="0.2"/>
    <row r="1852" s="19" customFormat="1" ht="13.35" customHeight="1" x14ac:dyDescent="0.2"/>
    <row r="1853" s="19" customFormat="1" ht="13.35" customHeight="1" x14ac:dyDescent="0.2"/>
    <row r="1854" s="19" customFormat="1" ht="13.35" customHeight="1" x14ac:dyDescent="0.2"/>
    <row r="1855" s="19" customFormat="1" ht="13.35" customHeight="1" x14ac:dyDescent="0.2"/>
    <row r="1856" s="19" customFormat="1" ht="13.35" customHeight="1" x14ac:dyDescent="0.2"/>
    <row r="1857" s="19" customFormat="1" ht="13.35" customHeight="1" x14ac:dyDescent="0.2"/>
    <row r="1858" s="19" customFormat="1" ht="13.35" customHeight="1" x14ac:dyDescent="0.2"/>
    <row r="1859" s="19" customFormat="1" ht="13.35" customHeight="1" x14ac:dyDescent="0.2"/>
    <row r="1860" s="19" customFormat="1" ht="13.35" customHeight="1" x14ac:dyDescent="0.2"/>
    <row r="1861" s="19" customFormat="1" ht="13.35" customHeight="1" x14ac:dyDescent="0.2"/>
    <row r="1862" s="19" customFormat="1" ht="13.35" customHeight="1" x14ac:dyDescent="0.2"/>
    <row r="1863" s="19" customFormat="1" ht="13.35" customHeight="1" x14ac:dyDescent="0.2"/>
    <row r="1864" s="19" customFormat="1" ht="13.35" customHeight="1" x14ac:dyDescent="0.2"/>
    <row r="1865" s="19" customFormat="1" ht="13.35" customHeight="1" x14ac:dyDescent="0.2"/>
    <row r="1866" s="19" customFormat="1" ht="13.35" customHeight="1" x14ac:dyDescent="0.2"/>
    <row r="1867" s="19" customFormat="1" ht="13.35" customHeight="1" x14ac:dyDescent="0.2"/>
    <row r="1868" s="19" customFormat="1" ht="13.35" customHeight="1" x14ac:dyDescent="0.2"/>
    <row r="1869" s="19" customFormat="1" ht="13.35" customHeight="1" x14ac:dyDescent="0.2"/>
    <row r="1870" s="19" customFormat="1" ht="13.35" customHeight="1" x14ac:dyDescent="0.2"/>
    <row r="1871" s="19" customFormat="1" ht="13.35" customHeight="1" x14ac:dyDescent="0.2"/>
    <row r="1872" s="19" customFormat="1" ht="13.35" customHeight="1" x14ac:dyDescent="0.2"/>
    <row r="1873" s="19" customFormat="1" ht="13.35" customHeight="1" x14ac:dyDescent="0.2"/>
    <row r="1874" s="19" customFormat="1" ht="13.35" customHeight="1" x14ac:dyDescent="0.2"/>
    <row r="1875" s="19" customFormat="1" ht="13.35" customHeight="1" x14ac:dyDescent="0.2"/>
    <row r="1876" s="19" customFormat="1" ht="13.35" customHeight="1" x14ac:dyDescent="0.2"/>
    <row r="1877" s="19" customFormat="1" ht="13.35" customHeight="1" x14ac:dyDescent="0.2"/>
    <row r="1878" s="19" customFormat="1" ht="13.35" customHeight="1" x14ac:dyDescent="0.2"/>
    <row r="1879" s="19" customFormat="1" ht="13.35" customHeight="1" x14ac:dyDescent="0.2"/>
    <row r="1880" s="19" customFormat="1" ht="13.35" customHeight="1" x14ac:dyDescent="0.2"/>
    <row r="1881" s="19" customFormat="1" ht="13.35" customHeight="1" x14ac:dyDescent="0.2"/>
    <row r="1882" s="19" customFormat="1" ht="13.35" customHeight="1" x14ac:dyDescent="0.2"/>
    <row r="1883" s="19" customFormat="1" ht="13.35" customHeight="1" x14ac:dyDescent="0.2"/>
    <row r="1884" s="19" customFormat="1" ht="13.35" customHeight="1" x14ac:dyDescent="0.2"/>
    <row r="1885" s="19" customFormat="1" ht="13.35" customHeight="1" x14ac:dyDescent="0.2"/>
    <row r="1886" s="19" customFormat="1" ht="13.35" customHeight="1" x14ac:dyDescent="0.2"/>
    <row r="1887" s="19" customFormat="1" ht="13.35" customHeight="1" x14ac:dyDescent="0.2"/>
    <row r="1888" s="19" customFormat="1" ht="13.35" customHeight="1" x14ac:dyDescent="0.2"/>
    <row r="1889" s="19" customFormat="1" ht="13.35" customHeight="1" x14ac:dyDescent="0.2"/>
    <row r="1890" s="19" customFormat="1" ht="13.35" customHeight="1" x14ac:dyDescent="0.2"/>
    <row r="1891" s="19" customFormat="1" ht="13.35" customHeight="1" x14ac:dyDescent="0.2"/>
    <row r="1892" s="19" customFormat="1" ht="13.35" customHeight="1" x14ac:dyDescent="0.2"/>
    <row r="1893" s="19" customFormat="1" ht="13.35" customHeight="1" x14ac:dyDescent="0.2"/>
    <row r="1894" s="19" customFormat="1" ht="13.35" customHeight="1" x14ac:dyDescent="0.2"/>
    <row r="1895" s="19" customFormat="1" ht="13.35" customHeight="1" x14ac:dyDescent="0.2"/>
    <row r="1896" s="19" customFormat="1" ht="13.35" customHeight="1" x14ac:dyDescent="0.2"/>
    <row r="1897" s="19" customFormat="1" ht="13.35" customHeight="1" x14ac:dyDescent="0.2"/>
    <row r="1898" s="19" customFormat="1" ht="13.35" customHeight="1" x14ac:dyDescent="0.2"/>
    <row r="1899" s="19" customFormat="1" ht="13.35" customHeight="1" x14ac:dyDescent="0.2"/>
    <row r="1900" s="19" customFormat="1" ht="13.35" customHeight="1" x14ac:dyDescent="0.2"/>
    <row r="1901" s="19" customFormat="1" ht="13.35" customHeight="1" x14ac:dyDescent="0.2"/>
    <row r="1902" s="19" customFormat="1" ht="13.35" customHeight="1" x14ac:dyDescent="0.2"/>
    <row r="1903" s="19" customFormat="1" ht="13.35" customHeight="1" x14ac:dyDescent="0.2"/>
    <row r="1904" s="19" customFormat="1" ht="13.35" customHeight="1" x14ac:dyDescent="0.2"/>
    <row r="1905" s="19" customFormat="1" ht="13.35" customHeight="1" x14ac:dyDescent="0.2"/>
    <row r="1906" s="19" customFormat="1" ht="13.35" customHeight="1" x14ac:dyDescent="0.2"/>
    <row r="1907" s="19" customFormat="1" ht="13.35" customHeight="1" x14ac:dyDescent="0.2"/>
    <row r="1908" s="19" customFormat="1" ht="13.35" customHeight="1" x14ac:dyDescent="0.2"/>
    <row r="1909" s="19" customFormat="1" ht="13.35" customHeight="1" x14ac:dyDescent="0.2"/>
    <row r="1910" s="19" customFormat="1" ht="13.35" customHeight="1" x14ac:dyDescent="0.2"/>
    <row r="1911" s="19" customFormat="1" ht="13.35" customHeight="1" x14ac:dyDescent="0.2"/>
    <row r="1912" s="19" customFormat="1" ht="13.35" customHeight="1" x14ac:dyDescent="0.2"/>
    <row r="1913" s="19" customFormat="1" ht="13.35" customHeight="1" x14ac:dyDescent="0.2"/>
    <row r="1914" s="19" customFormat="1" ht="13.35" customHeight="1" x14ac:dyDescent="0.2"/>
    <row r="1915" s="19" customFormat="1" ht="13.35" customHeight="1" x14ac:dyDescent="0.2"/>
    <row r="1916" s="19" customFormat="1" ht="13.35" customHeight="1" x14ac:dyDescent="0.2"/>
    <row r="1917" s="19" customFormat="1" ht="13.35" customHeight="1" x14ac:dyDescent="0.2"/>
    <row r="1918" s="19" customFormat="1" ht="13.35" customHeight="1" x14ac:dyDescent="0.2"/>
    <row r="1919" s="19" customFormat="1" ht="13.35" customHeight="1" x14ac:dyDescent="0.2"/>
    <row r="1920" s="19" customFormat="1" ht="13.35" customHeight="1" x14ac:dyDescent="0.2"/>
    <row r="1921" s="19" customFormat="1" ht="13.35" customHeight="1" x14ac:dyDescent="0.2"/>
    <row r="1922" s="19" customFormat="1" ht="13.35" customHeight="1" x14ac:dyDescent="0.2"/>
    <row r="1923" s="19" customFormat="1" ht="13.35" customHeight="1" x14ac:dyDescent="0.2"/>
    <row r="1924" s="19" customFormat="1" ht="13.35" customHeight="1" x14ac:dyDescent="0.2"/>
    <row r="1925" s="19" customFormat="1" ht="13.35" customHeight="1" x14ac:dyDescent="0.2"/>
    <row r="1926" s="19" customFormat="1" ht="13.35" customHeight="1" x14ac:dyDescent="0.2"/>
    <row r="1927" s="19" customFormat="1" ht="13.35" customHeight="1" x14ac:dyDescent="0.2"/>
    <row r="1928" s="19" customFormat="1" ht="13.35" customHeight="1" x14ac:dyDescent="0.2"/>
    <row r="1929" s="19" customFormat="1" ht="13.35" customHeight="1" x14ac:dyDescent="0.2"/>
    <row r="1930" s="19" customFormat="1" ht="13.35" customHeight="1" x14ac:dyDescent="0.2"/>
    <row r="1931" s="19" customFormat="1" ht="13.35" customHeight="1" x14ac:dyDescent="0.2"/>
    <row r="1932" s="19" customFormat="1" ht="13.35" customHeight="1" x14ac:dyDescent="0.2"/>
    <row r="1933" s="19" customFormat="1" ht="13.35" customHeight="1" x14ac:dyDescent="0.2"/>
    <row r="1934" s="19" customFormat="1" ht="13.35" customHeight="1" x14ac:dyDescent="0.2"/>
    <row r="1935" s="19" customFormat="1" ht="13.35" customHeight="1" x14ac:dyDescent="0.2"/>
    <row r="1936" s="19" customFormat="1" ht="13.35" customHeight="1" x14ac:dyDescent="0.2"/>
    <row r="1937" s="19" customFormat="1" ht="13.35" customHeight="1" x14ac:dyDescent="0.2"/>
    <row r="1938" s="19" customFormat="1" ht="13.35" customHeight="1" x14ac:dyDescent="0.2"/>
    <row r="1939" s="19" customFormat="1" ht="13.35" customHeight="1" x14ac:dyDescent="0.2"/>
    <row r="1940" s="19" customFormat="1" ht="13.35" customHeight="1" x14ac:dyDescent="0.2"/>
    <row r="1941" s="19" customFormat="1" ht="13.35" customHeight="1" x14ac:dyDescent="0.2"/>
    <row r="1942" s="19" customFormat="1" ht="13.35" customHeight="1" x14ac:dyDescent="0.2"/>
    <row r="1943" s="19" customFormat="1" ht="13.35" customHeight="1" x14ac:dyDescent="0.2"/>
    <row r="1944" s="19" customFormat="1" ht="13.35" customHeight="1" x14ac:dyDescent="0.2"/>
    <row r="1945" s="19" customFormat="1" ht="13.35" customHeight="1" x14ac:dyDescent="0.2"/>
    <row r="1946" s="19" customFormat="1" ht="13.35" customHeight="1" x14ac:dyDescent="0.2"/>
    <row r="1947" s="19" customFormat="1" ht="13.35" customHeight="1" x14ac:dyDescent="0.2"/>
    <row r="1948" s="19" customFormat="1" ht="13.35" customHeight="1" x14ac:dyDescent="0.2"/>
    <row r="1949" s="19" customFormat="1" ht="13.35" customHeight="1" x14ac:dyDescent="0.2"/>
    <row r="1950" s="19" customFormat="1" ht="13.35" customHeight="1" x14ac:dyDescent="0.2"/>
    <row r="1951" s="19" customFormat="1" ht="13.35" customHeight="1" x14ac:dyDescent="0.2"/>
    <row r="1952" s="19" customFormat="1" ht="13.35" customHeight="1" x14ac:dyDescent="0.2"/>
    <row r="1953" s="19" customFormat="1" ht="13.35" customHeight="1" x14ac:dyDescent="0.2"/>
    <row r="1954" s="19" customFormat="1" ht="13.35" customHeight="1" x14ac:dyDescent="0.2"/>
    <row r="1955" s="19" customFormat="1" ht="13.35" customHeight="1" x14ac:dyDescent="0.2"/>
    <row r="1956" s="19" customFormat="1" ht="13.35" customHeight="1" x14ac:dyDescent="0.2"/>
    <row r="1957" s="19" customFormat="1" ht="13.35" customHeight="1" x14ac:dyDescent="0.2"/>
    <row r="1958" s="19" customFormat="1" ht="13.35" customHeight="1" x14ac:dyDescent="0.2"/>
    <row r="1959" s="19" customFormat="1" ht="13.35" customHeight="1" x14ac:dyDescent="0.2"/>
    <row r="1960" s="19" customFormat="1" ht="13.35" customHeight="1" x14ac:dyDescent="0.2"/>
    <row r="1961" s="19" customFormat="1" ht="13.35" customHeight="1" x14ac:dyDescent="0.2"/>
    <row r="1962" s="19" customFormat="1" ht="13.35" customHeight="1" x14ac:dyDescent="0.2"/>
    <row r="1963" s="19" customFormat="1" ht="13.35" customHeight="1" x14ac:dyDescent="0.2"/>
    <row r="1964" s="19" customFormat="1" ht="13.35" customHeight="1" x14ac:dyDescent="0.2"/>
    <row r="1965" s="19" customFormat="1" ht="13.35" customHeight="1" x14ac:dyDescent="0.2"/>
    <row r="1966" s="19" customFormat="1" ht="13.35" customHeight="1" x14ac:dyDescent="0.2"/>
    <row r="1967" s="19" customFormat="1" ht="13.35" customHeight="1" x14ac:dyDescent="0.2"/>
    <row r="1968" s="19" customFormat="1" ht="13.35" customHeight="1" x14ac:dyDescent="0.2"/>
    <row r="1969" s="19" customFormat="1" ht="13.35" customHeight="1" x14ac:dyDescent="0.2"/>
    <row r="1970" s="19" customFormat="1" ht="13.35" customHeight="1" x14ac:dyDescent="0.2"/>
    <row r="1971" s="19" customFormat="1" ht="13.35" customHeight="1" x14ac:dyDescent="0.2"/>
    <row r="1972" s="19" customFormat="1" ht="13.35" customHeight="1" x14ac:dyDescent="0.2"/>
    <row r="1973" s="19" customFormat="1" ht="13.35" customHeight="1" x14ac:dyDescent="0.2"/>
    <row r="1974" s="19" customFormat="1" ht="13.35" customHeight="1" x14ac:dyDescent="0.2"/>
    <row r="1975" s="19" customFormat="1" ht="13.35" customHeight="1" x14ac:dyDescent="0.2"/>
    <row r="1976" s="19" customFormat="1" ht="13.35" customHeight="1" x14ac:dyDescent="0.2"/>
    <row r="1977" s="19" customFormat="1" ht="13.35" customHeight="1" x14ac:dyDescent="0.2"/>
    <row r="1978" s="19" customFormat="1" ht="13.35" customHeight="1" x14ac:dyDescent="0.2"/>
    <row r="1979" s="19" customFormat="1" ht="13.35" customHeight="1" x14ac:dyDescent="0.2"/>
    <row r="1980" s="19" customFormat="1" ht="13.35" customHeight="1" x14ac:dyDescent="0.2"/>
    <row r="1981" s="19" customFormat="1" ht="13.35" customHeight="1" x14ac:dyDescent="0.2"/>
    <row r="1982" s="19" customFormat="1" ht="13.35" customHeight="1" x14ac:dyDescent="0.2"/>
    <row r="1983" s="19" customFormat="1" ht="13.35" customHeight="1" x14ac:dyDescent="0.2"/>
    <row r="1984" s="19" customFormat="1" ht="13.35" customHeight="1" x14ac:dyDescent="0.2"/>
    <row r="1985" s="19" customFormat="1" ht="13.35" customHeight="1" x14ac:dyDescent="0.2"/>
    <row r="1986" s="19" customFormat="1" ht="13.35" customHeight="1" x14ac:dyDescent="0.2"/>
    <row r="1987" s="19" customFormat="1" ht="13.35" customHeight="1" x14ac:dyDescent="0.2"/>
    <row r="1988" s="19" customFormat="1" ht="13.35" customHeight="1" x14ac:dyDescent="0.2"/>
    <row r="1989" s="19" customFormat="1" ht="13.35" customHeight="1" x14ac:dyDescent="0.2"/>
    <row r="1990" s="19" customFormat="1" ht="13.35" customHeight="1" x14ac:dyDescent="0.2"/>
    <row r="1991" s="19" customFormat="1" ht="13.35" customHeight="1" x14ac:dyDescent="0.2"/>
    <row r="1992" s="19" customFormat="1" ht="13.35" customHeight="1" x14ac:dyDescent="0.2"/>
    <row r="1993" s="19" customFormat="1" ht="13.35" customHeight="1" x14ac:dyDescent="0.2"/>
    <row r="1994" s="19" customFormat="1" ht="13.35" customHeight="1" x14ac:dyDescent="0.2"/>
    <row r="1995" s="19" customFormat="1" ht="13.35" customHeight="1" x14ac:dyDescent="0.2"/>
    <row r="1996" s="19" customFormat="1" ht="13.35" customHeight="1" x14ac:dyDescent="0.2"/>
    <row r="1997" s="19" customFormat="1" ht="13.35" customHeight="1" x14ac:dyDescent="0.2"/>
    <row r="1998" s="19" customFormat="1" ht="13.35" customHeight="1" x14ac:dyDescent="0.2"/>
    <row r="1999" s="19" customFormat="1" ht="13.35" customHeight="1" x14ac:dyDescent="0.2"/>
    <row r="2000" s="19" customFormat="1" ht="13.35" customHeight="1" x14ac:dyDescent="0.2"/>
    <row r="2001" s="19" customFormat="1" ht="13.35" customHeight="1" x14ac:dyDescent="0.2"/>
    <row r="2002" s="19" customFormat="1" ht="13.35" customHeight="1" x14ac:dyDescent="0.2"/>
    <row r="2003" s="19" customFormat="1" ht="13.35" customHeight="1" x14ac:dyDescent="0.2"/>
    <row r="2004" s="19" customFormat="1" ht="13.35" customHeight="1" x14ac:dyDescent="0.2"/>
    <row r="2005" s="19" customFormat="1" ht="13.35" customHeight="1" x14ac:dyDescent="0.2"/>
    <row r="2006" s="19" customFormat="1" ht="13.35" customHeight="1" x14ac:dyDescent="0.2"/>
    <row r="2007" s="19" customFormat="1" ht="13.35" customHeight="1" x14ac:dyDescent="0.2"/>
    <row r="2008" s="19" customFormat="1" ht="13.35" customHeight="1" x14ac:dyDescent="0.2"/>
    <row r="2009" s="19" customFormat="1" ht="13.35" customHeight="1" x14ac:dyDescent="0.2"/>
    <row r="2010" s="19" customFormat="1" ht="13.35" customHeight="1" x14ac:dyDescent="0.2"/>
    <row r="2011" s="19" customFormat="1" ht="13.35" customHeight="1" x14ac:dyDescent="0.2"/>
    <row r="2012" s="19" customFormat="1" ht="13.35" customHeight="1" x14ac:dyDescent="0.2"/>
    <row r="2013" s="19" customFormat="1" ht="13.35" customHeight="1" x14ac:dyDescent="0.2"/>
    <row r="2014" s="19" customFormat="1" ht="13.35" customHeight="1" x14ac:dyDescent="0.2"/>
    <row r="2015" s="19" customFormat="1" ht="13.35" customHeight="1" x14ac:dyDescent="0.2"/>
    <row r="2016" s="19" customFormat="1" ht="13.35" customHeight="1" x14ac:dyDescent="0.2"/>
    <row r="2017" s="19" customFormat="1" ht="13.35" customHeight="1" x14ac:dyDescent="0.2"/>
    <row r="2018" s="19" customFormat="1" ht="13.35" customHeight="1" x14ac:dyDescent="0.2"/>
    <row r="2019" s="19" customFormat="1" ht="13.35" customHeight="1" x14ac:dyDescent="0.2"/>
    <row r="2020" s="19" customFormat="1" ht="13.35" customHeight="1" x14ac:dyDescent="0.2"/>
    <row r="2021" s="19" customFormat="1" ht="13.35" customHeight="1" x14ac:dyDescent="0.2"/>
    <row r="2022" s="19" customFormat="1" ht="13.35" customHeight="1" x14ac:dyDescent="0.2"/>
    <row r="2023" s="19" customFormat="1" ht="13.35" customHeight="1" x14ac:dyDescent="0.2"/>
    <row r="2024" s="19" customFormat="1" ht="13.35" customHeight="1" x14ac:dyDescent="0.2"/>
    <row r="2025" s="19" customFormat="1" ht="13.35" customHeight="1" x14ac:dyDescent="0.2"/>
    <row r="2026" s="19" customFormat="1" ht="13.35" customHeight="1" x14ac:dyDescent="0.2"/>
    <row r="2027" s="19" customFormat="1" ht="13.35" customHeight="1" x14ac:dyDescent="0.2"/>
    <row r="2028" s="19" customFormat="1" ht="13.35" customHeight="1" x14ac:dyDescent="0.2"/>
    <row r="2029" s="19" customFormat="1" ht="13.35" customHeight="1" x14ac:dyDescent="0.2"/>
    <row r="2030" s="19" customFormat="1" ht="13.35" customHeight="1" x14ac:dyDescent="0.2"/>
    <row r="2031" s="19" customFormat="1" ht="13.35" customHeight="1" x14ac:dyDescent="0.2"/>
    <row r="2032" s="19" customFormat="1" ht="13.35" customHeight="1" x14ac:dyDescent="0.2"/>
    <row r="2033" s="19" customFormat="1" ht="13.35" customHeight="1" x14ac:dyDescent="0.2"/>
    <row r="2034" s="19" customFormat="1" ht="13.35" customHeight="1" x14ac:dyDescent="0.2"/>
    <row r="2035" s="19" customFormat="1" ht="13.35" customHeight="1" x14ac:dyDescent="0.2"/>
    <row r="2036" s="19" customFormat="1" ht="13.35" customHeight="1" x14ac:dyDescent="0.2"/>
    <row r="2037" s="19" customFormat="1" ht="13.35" customHeight="1" x14ac:dyDescent="0.2"/>
    <row r="2038" s="19" customFormat="1" ht="13.35" customHeight="1" x14ac:dyDescent="0.2"/>
    <row r="2039" s="19" customFormat="1" ht="13.35" customHeight="1" x14ac:dyDescent="0.2"/>
    <row r="2040" s="19" customFormat="1" ht="13.35" customHeight="1" x14ac:dyDescent="0.2"/>
    <row r="2041" s="19" customFormat="1" ht="13.35" customHeight="1" x14ac:dyDescent="0.2"/>
    <row r="2042" s="19" customFormat="1" ht="13.35" customHeight="1" x14ac:dyDescent="0.2"/>
    <row r="2043" s="19" customFormat="1" ht="13.35" customHeight="1" x14ac:dyDescent="0.2"/>
    <row r="2044" s="19" customFormat="1" ht="13.35" customHeight="1" x14ac:dyDescent="0.2"/>
    <row r="2045" s="19" customFormat="1" ht="13.35" customHeight="1" x14ac:dyDescent="0.2"/>
    <row r="2046" s="19" customFormat="1" ht="13.35" customHeight="1" x14ac:dyDescent="0.2"/>
    <row r="2047" s="19" customFormat="1" ht="13.35" customHeight="1" x14ac:dyDescent="0.2"/>
    <row r="2048" s="19" customFormat="1" ht="13.35" customHeight="1" x14ac:dyDescent="0.2"/>
    <row r="2049" s="19" customFormat="1" ht="13.35" customHeight="1" x14ac:dyDescent="0.2"/>
    <row r="2050" s="19" customFormat="1" ht="13.35" customHeight="1" x14ac:dyDescent="0.2"/>
    <row r="2051" s="19" customFormat="1" ht="13.35" customHeight="1" x14ac:dyDescent="0.2"/>
    <row r="2052" s="19" customFormat="1" ht="13.35" customHeight="1" x14ac:dyDescent="0.2"/>
    <row r="2053" s="19" customFormat="1" ht="13.35" customHeight="1" x14ac:dyDescent="0.2"/>
    <row r="2054" s="19" customFormat="1" ht="13.35" customHeight="1" x14ac:dyDescent="0.2"/>
    <row r="2055" s="19" customFormat="1" ht="13.35" customHeight="1" x14ac:dyDescent="0.2"/>
    <row r="2056" s="19" customFormat="1" ht="13.35" customHeight="1" x14ac:dyDescent="0.2"/>
    <row r="2057" s="19" customFormat="1" ht="13.35" customHeight="1" x14ac:dyDescent="0.2"/>
    <row r="2058" s="19" customFormat="1" ht="13.35" customHeight="1" x14ac:dyDescent="0.2"/>
    <row r="2059" s="19" customFormat="1" ht="13.35" customHeight="1" x14ac:dyDescent="0.2"/>
    <row r="2060" s="19" customFormat="1" ht="13.35" customHeight="1" x14ac:dyDescent="0.2"/>
    <row r="2061" s="19" customFormat="1" ht="13.35" customHeight="1" x14ac:dyDescent="0.2"/>
    <row r="2062" s="19" customFormat="1" ht="13.35" customHeight="1" x14ac:dyDescent="0.2"/>
    <row r="2063" s="19" customFormat="1" ht="13.35" customHeight="1" x14ac:dyDescent="0.2"/>
    <row r="2064" s="19" customFormat="1" ht="13.35" customHeight="1" x14ac:dyDescent="0.2"/>
    <row r="2065" s="19" customFormat="1" ht="13.35" customHeight="1" x14ac:dyDescent="0.2"/>
    <row r="2066" s="19" customFormat="1" ht="13.35" customHeight="1" x14ac:dyDescent="0.2"/>
    <row r="2067" s="19" customFormat="1" ht="13.35" customHeight="1" x14ac:dyDescent="0.2"/>
    <row r="2068" s="19" customFormat="1" ht="13.35" customHeight="1" x14ac:dyDescent="0.2"/>
    <row r="2069" s="19" customFormat="1" ht="13.35" customHeight="1" x14ac:dyDescent="0.2"/>
    <row r="2070" s="19" customFormat="1" ht="13.35" customHeight="1" x14ac:dyDescent="0.2"/>
    <row r="2071" s="19" customFormat="1" ht="13.35" customHeight="1" x14ac:dyDescent="0.2"/>
    <row r="2072" s="19" customFormat="1" ht="13.35" customHeight="1" x14ac:dyDescent="0.2"/>
    <row r="2073" s="19" customFormat="1" ht="13.35" customHeight="1" x14ac:dyDescent="0.2"/>
    <row r="2074" s="19" customFormat="1" ht="13.35" customHeight="1" x14ac:dyDescent="0.2"/>
    <row r="2075" s="19" customFormat="1" ht="13.35" customHeight="1" x14ac:dyDescent="0.2"/>
    <row r="2076" s="19" customFormat="1" ht="13.35" customHeight="1" x14ac:dyDescent="0.2"/>
    <row r="2077" s="19" customFormat="1" ht="13.35" customHeight="1" x14ac:dyDescent="0.2"/>
    <row r="2078" s="19" customFormat="1" ht="13.35" customHeight="1" x14ac:dyDescent="0.2"/>
    <row r="2079" s="19" customFormat="1" ht="13.35" customHeight="1" x14ac:dyDescent="0.2"/>
    <row r="2080" s="19" customFormat="1" ht="13.35" customHeight="1" x14ac:dyDescent="0.2"/>
    <row r="2081" s="19" customFormat="1" ht="13.35" customHeight="1" x14ac:dyDescent="0.2"/>
    <row r="2082" s="19" customFormat="1" ht="13.35" customHeight="1" x14ac:dyDescent="0.2"/>
    <row r="2083" s="19" customFormat="1" ht="13.35" customHeight="1" x14ac:dyDescent="0.2"/>
    <row r="2084" s="19" customFormat="1" ht="13.35" customHeight="1" x14ac:dyDescent="0.2"/>
    <row r="2085" s="19" customFormat="1" ht="13.35" customHeight="1" x14ac:dyDescent="0.2"/>
    <row r="2086" s="19" customFormat="1" ht="13.35" customHeight="1" x14ac:dyDescent="0.2"/>
    <row r="2087" s="19" customFormat="1" ht="13.35" customHeight="1" x14ac:dyDescent="0.2"/>
    <row r="2088" s="19" customFormat="1" ht="13.35" customHeight="1" x14ac:dyDescent="0.2"/>
    <row r="2089" s="19" customFormat="1" ht="13.35" customHeight="1" x14ac:dyDescent="0.2"/>
    <row r="2090" s="19" customFormat="1" ht="13.35" customHeight="1" x14ac:dyDescent="0.2"/>
    <row r="2091" s="19" customFormat="1" ht="13.35" customHeight="1" x14ac:dyDescent="0.2"/>
    <row r="2092" s="19" customFormat="1" ht="13.35" customHeight="1" x14ac:dyDescent="0.2"/>
    <row r="2093" s="19" customFormat="1" ht="13.35" customHeight="1" x14ac:dyDescent="0.2"/>
    <row r="2094" s="19" customFormat="1" ht="13.35" customHeight="1" x14ac:dyDescent="0.2"/>
    <row r="2095" s="19" customFormat="1" ht="13.35" customHeight="1" x14ac:dyDescent="0.2"/>
    <row r="2096" s="19" customFormat="1" ht="13.35" customHeight="1" x14ac:dyDescent="0.2"/>
    <row r="2097" s="19" customFormat="1" ht="13.35" customHeight="1" x14ac:dyDescent="0.2"/>
    <row r="2098" s="19" customFormat="1" ht="13.35" customHeight="1" x14ac:dyDescent="0.2"/>
    <row r="2099" s="19" customFormat="1" ht="13.35" customHeight="1" x14ac:dyDescent="0.2"/>
    <row r="2100" s="19" customFormat="1" ht="13.35" customHeight="1" x14ac:dyDescent="0.2"/>
    <row r="2101" s="19" customFormat="1" ht="13.35" customHeight="1" x14ac:dyDescent="0.2"/>
    <row r="2102" s="19" customFormat="1" ht="13.35" customHeight="1" x14ac:dyDescent="0.2"/>
    <row r="2103" s="19" customFormat="1" ht="13.35" customHeight="1" x14ac:dyDescent="0.2"/>
    <row r="2104" s="19" customFormat="1" ht="13.35" customHeight="1" x14ac:dyDescent="0.2"/>
    <row r="2105" s="19" customFormat="1" ht="13.35" customHeight="1" x14ac:dyDescent="0.2"/>
    <row r="2106" s="19" customFormat="1" ht="13.35" customHeight="1" x14ac:dyDescent="0.2"/>
    <row r="2107" s="19" customFormat="1" ht="13.35" customHeight="1" x14ac:dyDescent="0.2"/>
    <row r="2108" s="19" customFormat="1" ht="13.35" customHeight="1" x14ac:dyDescent="0.2"/>
    <row r="2109" s="19" customFormat="1" ht="13.35" customHeight="1" x14ac:dyDescent="0.2"/>
    <row r="2110" s="19" customFormat="1" ht="13.35" customHeight="1" x14ac:dyDescent="0.2"/>
    <row r="2111" s="19" customFormat="1" ht="13.35" customHeight="1" x14ac:dyDescent="0.2"/>
    <row r="2112" s="19" customFormat="1" ht="13.35" customHeight="1" x14ac:dyDescent="0.2"/>
    <row r="2113" s="19" customFormat="1" ht="13.35" customHeight="1" x14ac:dyDescent="0.2"/>
    <row r="2114" s="19" customFormat="1" ht="13.35" customHeight="1" x14ac:dyDescent="0.2"/>
    <row r="2115" s="19" customFormat="1" ht="13.35" customHeight="1" x14ac:dyDescent="0.2"/>
    <row r="2116" s="19" customFormat="1" ht="13.35" customHeight="1" x14ac:dyDescent="0.2"/>
    <row r="2117" s="19" customFormat="1" ht="13.35" customHeight="1" x14ac:dyDescent="0.2"/>
    <row r="2118" s="19" customFormat="1" ht="13.35" customHeight="1" x14ac:dyDescent="0.2"/>
    <row r="2119" s="19" customFormat="1" ht="13.35" customHeight="1" x14ac:dyDescent="0.2"/>
    <row r="2120" s="19" customFormat="1" ht="13.35" customHeight="1" x14ac:dyDescent="0.2"/>
    <row r="2121" s="19" customFormat="1" ht="13.35" customHeight="1" x14ac:dyDescent="0.2"/>
    <row r="2122" s="19" customFormat="1" ht="13.35" customHeight="1" x14ac:dyDescent="0.2"/>
    <row r="2123" s="19" customFormat="1" ht="13.35" customHeight="1" x14ac:dyDescent="0.2"/>
    <row r="2124" s="19" customFormat="1" ht="13.35" customHeight="1" x14ac:dyDescent="0.2"/>
    <row r="2125" s="19" customFormat="1" ht="13.35" customHeight="1" x14ac:dyDescent="0.2"/>
    <row r="2126" s="19" customFormat="1" ht="13.35" customHeight="1" x14ac:dyDescent="0.2"/>
    <row r="2127" s="19" customFormat="1" ht="13.35" customHeight="1" x14ac:dyDescent="0.2"/>
    <row r="2128" s="19" customFormat="1" ht="13.35" customHeight="1" x14ac:dyDescent="0.2"/>
    <row r="2129" s="19" customFormat="1" ht="13.35" customHeight="1" x14ac:dyDescent="0.2"/>
    <row r="2130" s="19" customFormat="1" ht="13.35" customHeight="1" x14ac:dyDescent="0.2"/>
    <row r="2131" s="19" customFormat="1" ht="13.35" customHeight="1" x14ac:dyDescent="0.2"/>
    <row r="2132" s="19" customFormat="1" ht="13.35" customHeight="1" x14ac:dyDescent="0.2"/>
    <row r="2133" s="19" customFormat="1" ht="13.35" customHeight="1" x14ac:dyDescent="0.2"/>
    <row r="2134" s="19" customFormat="1" ht="13.35" customHeight="1" x14ac:dyDescent="0.2"/>
    <row r="2135" s="19" customFormat="1" ht="13.35" customHeight="1" x14ac:dyDescent="0.2"/>
    <row r="2136" s="19" customFormat="1" ht="13.35" customHeight="1" x14ac:dyDescent="0.2"/>
    <row r="2137" s="19" customFormat="1" ht="13.35" customHeight="1" x14ac:dyDescent="0.2"/>
    <row r="2138" s="19" customFormat="1" ht="13.35" customHeight="1" x14ac:dyDescent="0.2"/>
    <row r="2139" s="19" customFormat="1" ht="13.35" customHeight="1" x14ac:dyDescent="0.2"/>
    <row r="2140" s="19" customFormat="1" ht="13.35" customHeight="1" x14ac:dyDescent="0.2"/>
    <row r="2141" s="19" customFormat="1" ht="13.35" customHeight="1" x14ac:dyDescent="0.2"/>
    <row r="2142" s="19" customFormat="1" ht="13.35" customHeight="1" x14ac:dyDescent="0.2"/>
    <row r="2143" s="19" customFormat="1" ht="13.35" customHeight="1" x14ac:dyDescent="0.2"/>
    <row r="2144" s="19" customFormat="1" ht="13.35" customHeight="1" x14ac:dyDescent="0.2"/>
    <row r="2145" s="19" customFormat="1" ht="13.35" customHeight="1" x14ac:dyDescent="0.2"/>
    <row r="2146" s="19" customFormat="1" ht="13.35" customHeight="1" x14ac:dyDescent="0.2"/>
    <row r="2147" s="19" customFormat="1" ht="13.35" customHeight="1" x14ac:dyDescent="0.2"/>
    <row r="2148" s="19" customFormat="1" ht="13.35" customHeight="1" x14ac:dyDescent="0.2"/>
    <row r="2149" s="19" customFormat="1" ht="13.35" customHeight="1" x14ac:dyDescent="0.2"/>
    <row r="2150" s="19" customFormat="1" ht="13.35" customHeight="1" x14ac:dyDescent="0.2"/>
    <row r="2151" s="19" customFormat="1" ht="13.35" customHeight="1" x14ac:dyDescent="0.2"/>
    <row r="2152" s="19" customFormat="1" ht="13.35" customHeight="1" x14ac:dyDescent="0.2"/>
    <row r="2153" s="19" customFormat="1" ht="13.35" customHeight="1" x14ac:dyDescent="0.2"/>
    <row r="2154" s="19" customFormat="1" ht="13.35" customHeight="1" x14ac:dyDescent="0.2"/>
    <row r="2155" s="19" customFormat="1" ht="13.35" customHeight="1" x14ac:dyDescent="0.2"/>
    <row r="2156" s="19" customFormat="1" ht="13.35" customHeight="1" x14ac:dyDescent="0.2"/>
    <row r="2157" s="19" customFormat="1" ht="13.35" customHeight="1" x14ac:dyDescent="0.2"/>
    <row r="2158" s="19" customFormat="1" ht="13.35" customHeight="1" x14ac:dyDescent="0.2"/>
    <row r="2159" s="19" customFormat="1" ht="13.35" customHeight="1" x14ac:dyDescent="0.2"/>
    <row r="2160" s="19" customFormat="1" ht="13.35" customHeight="1" x14ac:dyDescent="0.2"/>
    <row r="2161" s="19" customFormat="1" ht="13.35" customHeight="1" x14ac:dyDescent="0.2"/>
    <row r="2162" s="19" customFormat="1" ht="13.35" customHeight="1" x14ac:dyDescent="0.2"/>
    <row r="2163" s="19" customFormat="1" ht="13.35" customHeight="1" x14ac:dyDescent="0.2"/>
    <row r="2164" s="19" customFormat="1" ht="13.35" customHeight="1" x14ac:dyDescent="0.2"/>
    <row r="2165" s="19" customFormat="1" ht="13.35" customHeight="1" x14ac:dyDescent="0.2"/>
    <row r="2166" s="19" customFormat="1" ht="13.35" customHeight="1" x14ac:dyDescent="0.2"/>
    <row r="2167" s="19" customFormat="1" ht="13.35" customHeight="1" x14ac:dyDescent="0.2"/>
    <row r="2168" s="19" customFormat="1" ht="13.35" customHeight="1" x14ac:dyDescent="0.2"/>
    <row r="2169" s="19" customFormat="1" ht="13.35" customHeight="1" x14ac:dyDescent="0.2"/>
    <row r="2170" s="19" customFormat="1" ht="13.35" customHeight="1" x14ac:dyDescent="0.2"/>
    <row r="2171" s="19" customFormat="1" ht="13.35" customHeight="1" x14ac:dyDescent="0.2"/>
    <row r="2172" s="19" customFormat="1" ht="13.35" customHeight="1" x14ac:dyDescent="0.2"/>
    <row r="2173" s="19" customFormat="1" ht="13.35" customHeight="1" x14ac:dyDescent="0.2"/>
    <row r="2174" s="19" customFormat="1" ht="13.35" customHeight="1" x14ac:dyDescent="0.2"/>
    <row r="2175" s="19" customFormat="1" ht="13.35" customHeight="1" x14ac:dyDescent="0.2"/>
    <row r="2176" s="19" customFormat="1" ht="13.35" customHeight="1" x14ac:dyDescent="0.2"/>
    <row r="2177" s="19" customFormat="1" ht="13.35" customHeight="1" x14ac:dyDescent="0.2"/>
    <row r="2178" s="19" customFormat="1" ht="13.35" customHeight="1" x14ac:dyDescent="0.2"/>
    <row r="2179" s="19" customFormat="1" ht="13.35" customHeight="1" x14ac:dyDescent="0.2"/>
    <row r="2180" s="19" customFormat="1" ht="13.35" customHeight="1" x14ac:dyDescent="0.2"/>
    <row r="2181" s="19" customFormat="1" ht="13.35" customHeight="1" x14ac:dyDescent="0.2"/>
    <row r="2182" s="19" customFormat="1" ht="13.35" customHeight="1" x14ac:dyDescent="0.2"/>
    <row r="2183" s="19" customFormat="1" ht="13.35" customHeight="1" x14ac:dyDescent="0.2"/>
    <row r="2184" s="19" customFormat="1" ht="13.35" customHeight="1" x14ac:dyDescent="0.2"/>
    <row r="2185" s="19" customFormat="1" ht="13.35" customHeight="1" x14ac:dyDescent="0.2"/>
    <row r="2186" s="19" customFormat="1" ht="13.35" customHeight="1" x14ac:dyDescent="0.2"/>
    <row r="2187" s="19" customFormat="1" ht="13.35" customHeight="1" x14ac:dyDescent="0.2"/>
    <row r="2188" s="19" customFormat="1" ht="13.35" customHeight="1" x14ac:dyDescent="0.2"/>
    <row r="2189" s="19" customFormat="1" ht="13.35" customHeight="1" x14ac:dyDescent="0.2"/>
    <row r="2190" s="19" customFormat="1" ht="13.35" customHeight="1" x14ac:dyDescent="0.2"/>
    <row r="2191" s="19" customFormat="1" ht="13.35" customHeight="1" x14ac:dyDescent="0.2"/>
    <row r="2192" s="19" customFormat="1" ht="13.35" customHeight="1" x14ac:dyDescent="0.2"/>
    <row r="2193" s="19" customFormat="1" ht="13.35" customHeight="1" x14ac:dyDescent="0.2"/>
    <row r="2194" s="19" customFormat="1" ht="13.35" customHeight="1" x14ac:dyDescent="0.2"/>
    <row r="2195" s="19" customFormat="1" ht="13.35" customHeight="1" x14ac:dyDescent="0.2"/>
    <row r="2196" s="19" customFormat="1" ht="13.35" customHeight="1" x14ac:dyDescent="0.2"/>
    <row r="2197" s="19" customFormat="1" ht="13.35" customHeight="1" x14ac:dyDescent="0.2"/>
    <row r="2198" s="19" customFormat="1" ht="13.35" customHeight="1" x14ac:dyDescent="0.2"/>
    <row r="2199" s="19" customFormat="1" ht="13.35" customHeight="1" x14ac:dyDescent="0.2"/>
    <row r="2200" s="19" customFormat="1" ht="13.35" customHeight="1" x14ac:dyDescent="0.2"/>
    <row r="2201" s="19" customFormat="1" ht="13.35" customHeight="1" x14ac:dyDescent="0.2"/>
    <row r="2202" s="19" customFormat="1" ht="13.35" customHeight="1" x14ac:dyDescent="0.2"/>
    <row r="2203" s="19" customFormat="1" ht="13.35" customHeight="1" x14ac:dyDescent="0.2"/>
    <row r="2204" s="19" customFormat="1" ht="13.35" customHeight="1" x14ac:dyDescent="0.2"/>
    <row r="2205" s="19" customFormat="1" ht="13.35" customHeight="1" x14ac:dyDescent="0.2"/>
    <row r="2206" s="19" customFormat="1" ht="13.35" customHeight="1" x14ac:dyDescent="0.2"/>
    <row r="2207" s="19" customFormat="1" ht="13.35" customHeight="1" x14ac:dyDescent="0.2"/>
    <row r="2208" s="19" customFormat="1" ht="13.35" customHeight="1" x14ac:dyDescent="0.2"/>
    <row r="2209" s="19" customFormat="1" ht="13.35" customHeight="1" x14ac:dyDescent="0.2"/>
    <row r="2210" s="19" customFormat="1" ht="13.35" customHeight="1" x14ac:dyDescent="0.2"/>
    <row r="2211" s="19" customFormat="1" ht="13.35" customHeight="1" x14ac:dyDescent="0.2"/>
    <row r="2212" s="19" customFormat="1" ht="13.35" customHeight="1" x14ac:dyDescent="0.2"/>
    <row r="2213" s="19" customFormat="1" ht="13.35" customHeight="1" x14ac:dyDescent="0.2"/>
    <row r="2214" s="19" customFormat="1" ht="13.35" customHeight="1" x14ac:dyDescent="0.2"/>
    <row r="2215" s="19" customFormat="1" ht="13.35" customHeight="1" x14ac:dyDescent="0.2"/>
    <row r="2216" s="19" customFormat="1" ht="13.35" customHeight="1" x14ac:dyDescent="0.2"/>
    <row r="2217" s="19" customFormat="1" ht="13.35" customHeight="1" x14ac:dyDescent="0.2"/>
    <row r="2218" s="19" customFormat="1" ht="13.35" customHeight="1" x14ac:dyDescent="0.2"/>
    <row r="2219" s="19" customFormat="1" ht="13.35" customHeight="1" x14ac:dyDescent="0.2"/>
    <row r="2220" s="19" customFormat="1" ht="13.35" customHeight="1" x14ac:dyDescent="0.2"/>
    <row r="2221" s="19" customFormat="1" ht="13.35" customHeight="1" x14ac:dyDescent="0.2"/>
    <row r="2222" s="19" customFormat="1" ht="13.35" customHeight="1" x14ac:dyDescent="0.2"/>
    <row r="2223" s="19" customFormat="1" ht="13.35" customHeight="1" x14ac:dyDescent="0.2"/>
    <row r="2224" s="19" customFormat="1" ht="13.35" customHeight="1" x14ac:dyDescent="0.2"/>
    <row r="2225" s="19" customFormat="1" ht="13.35" customHeight="1" x14ac:dyDescent="0.2"/>
    <row r="2226" s="19" customFormat="1" ht="13.35" customHeight="1" x14ac:dyDescent="0.2"/>
    <row r="2227" s="19" customFormat="1" ht="13.35" customHeight="1" x14ac:dyDescent="0.2"/>
    <row r="2228" s="19" customFormat="1" ht="13.35" customHeight="1" x14ac:dyDescent="0.2"/>
    <row r="2229" s="19" customFormat="1" ht="13.35" customHeight="1" x14ac:dyDescent="0.2"/>
    <row r="2230" s="19" customFormat="1" ht="13.35" customHeight="1" x14ac:dyDescent="0.2"/>
    <row r="2231" s="19" customFormat="1" ht="13.35" customHeight="1" x14ac:dyDescent="0.2"/>
    <row r="2232" s="19" customFormat="1" ht="13.35" customHeight="1" x14ac:dyDescent="0.2"/>
    <row r="2233" s="19" customFormat="1" ht="13.35" customHeight="1" x14ac:dyDescent="0.2"/>
    <row r="2234" s="19" customFormat="1" ht="13.35" customHeight="1" x14ac:dyDescent="0.2"/>
    <row r="2235" s="19" customFormat="1" ht="13.35" customHeight="1" x14ac:dyDescent="0.2"/>
    <row r="2236" s="19" customFormat="1" ht="13.35" customHeight="1" x14ac:dyDescent="0.2"/>
    <row r="2237" s="19" customFormat="1" ht="13.35" customHeight="1" x14ac:dyDescent="0.2"/>
    <row r="2238" s="19" customFormat="1" ht="13.35" customHeight="1" x14ac:dyDescent="0.2"/>
    <row r="2239" s="19" customFormat="1" ht="13.35" customHeight="1" x14ac:dyDescent="0.2"/>
    <row r="2240" s="19" customFormat="1" ht="13.35" customHeight="1" x14ac:dyDescent="0.2"/>
    <row r="2241" s="19" customFormat="1" ht="13.35" customHeight="1" x14ac:dyDescent="0.2"/>
    <row r="2242" s="19" customFormat="1" ht="13.35" customHeight="1" x14ac:dyDescent="0.2"/>
    <row r="2243" s="19" customFormat="1" ht="13.35" customHeight="1" x14ac:dyDescent="0.2"/>
    <row r="2244" s="19" customFormat="1" ht="13.35" customHeight="1" x14ac:dyDescent="0.2"/>
    <row r="2245" s="19" customFormat="1" ht="13.35" customHeight="1" x14ac:dyDescent="0.2"/>
    <row r="2246" s="19" customFormat="1" ht="13.35" customHeight="1" x14ac:dyDescent="0.2"/>
    <row r="2247" s="19" customFormat="1" ht="13.35" customHeight="1" x14ac:dyDescent="0.2"/>
    <row r="2248" s="19" customFormat="1" ht="13.35" customHeight="1" x14ac:dyDescent="0.2"/>
    <row r="2249" s="19" customFormat="1" ht="13.35" customHeight="1" x14ac:dyDescent="0.2"/>
    <row r="2250" s="19" customFormat="1" ht="13.35" customHeight="1" x14ac:dyDescent="0.2"/>
    <row r="2251" s="19" customFormat="1" ht="13.35" customHeight="1" x14ac:dyDescent="0.2"/>
    <row r="2252" s="19" customFormat="1" ht="13.35" customHeight="1" x14ac:dyDescent="0.2"/>
    <row r="2253" s="19" customFormat="1" ht="13.35" customHeight="1" x14ac:dyDescent="0.2"/>
    <row r="2254" s="19" customFormat="1" ht="13.35" customHeight="1" x14ac:dyDescent="0.2"/>
    <row r="2255" s="19" customFormat="1" ht="13.35" customHeight="1" x14ac:dyDescent="0.2"/>
    <row r="2256" s="19" customFormat="1" ht="13.35" customHeight="1" x14ac:dyDescent="0.2"/>
    <row r="2257" s="19" customFormat="1" ht="13.35" customHeight="1" x14ac:dyDescent="0.2"/>
    <row r="2258" s="19" customFormat="1" ht="13.35" customHeight="1" x14ac:dyDescent="0.2"/>
    <row r="2259" s="19" customFormat="1" ht="13.35" customHeight="1" x14ac:dyDescent="0.2"/>
    <row r="2260" s="19" customFormat="1" ht="13.35" customHeight="1" x14ac:dyDescent="0.2"/>
    <row r="2261" s="19" customFormat="1" ht="13.35" customHeight="1" x14ac:dyDescent="0.2"/>
    <row r="2262" s="19" customFormat="1" ht="13.35" customHeight="1" x14ac:dyDescent="0.2"/>
    <row r="2263" s="19" customFormat="1" ht="13.35" customHeight="1" x14ac:dyDescent="0.2"/>
    <row r="2264" s="19" customFormat="1" ht="13.35" customHeight="1" x14ac:dyDescent="0.2"/>
    <row r="2265" s="19" customFormat="1" ht="13.35" customHeight="1" x14ac:dyDescent="0.2"/>
    <row r="2266" s="19" customFormat="1" ht="13.35" customHeight="1" x14ac:dyDescent="0.2"/>
    <row r="2267" s="19" customFormat="1" ht="13.35" customHeight="1" x14ac:dyDescent="0.2"/>
    <row r="2268" s="19" customFormat="1" ht="13.35" customHeight="1" x14ac:dyDescent="0.2"/>
    <row r="2269" s="19" customFormat="1" ht="13.35" customHeight="1" x14ac:dyDescent="0.2"/>
    <row r="2270" s="19" customFormat="1" ht="13.35" customHeight="1" x14ac:dyDescent="0.2"/>
    <row r="2271" s="19" customFormat="1" ht="13.35" customHeight="1" x14ac:dyDescent="0.2"/>
    <row r="2272" s="19" customFormat="1" ht="13.35" customHeight="1" x14ac:dyDescent="0.2"/>
    <row r="2273" s="19" customFormat="1" ht="13.35" customHeight="1" x14ac:dyDescent="0.2"/>
    <row r="2274" s="19" customFormat="1" ht="13.35" customHeight="1" x14ac:dyDescent="0.2"/>
    <row r="2275" s="19" customFormat="1" ht="13.35" customHeight="1" x14ac:dyDescent="0.2"/>
    <row r="2276" s="19" customFormat="1" ht="13.35" customHeight="1" x14ac:dyDescent="0.2"/>
    <row r="2277" s="19" customFormat="1" ht="13.35" customHeight="1" x14ac:dyDescent="0.2"/>
    <row r="2278" s="19" customFormat="1" ht="13.35" customHeight="1" x14ac:dyDescent="0.2"/>
    <row r="2279" s="19" customFormat="1" ht="13.35" customHeight="1" x14ac:dyDescent="0.2"/>
    <row r="2280" s="19" customFormat="1" ht="13.35" customHeight="1" x14ac:dyDescent="0.2"/>
    <row r="2281" s="19" customFormat="1" ht="13.35" customHeight="1" x14ac:dyDescent="0.2"/>
    <row r="2282" s="19" customFormat="1" ht="13.35" customHeight="1" x14ac:dyDescent="0.2"/>
    <row r="2283" s="19" customFormat="1" ht="13.35" customHeight="1" x14ac:dyDescent="0.2"/>
    <row r="2284" s="19" customFormat="1" ht="13.35" customHeight="1" x14ac:dyDescent="0.2"/>
    <row r="2285" s="19" customFormat="1" ht="13.35" customHeight="1" x14ac:dyDescent="0.2"/>
    <row r="2286" s="19" customFormat="1" ht="13.35" customHeight="1" x14ac:dyDescent="0.2"/>
    <row r="2287" s="19" customFormat="1" ht="13.35" customHeight="1" x14ac:dyDescent="0.2"/>
    <row r="2288" s="19" customFormat="1" ht="13.35" customHeight="1" x14ac:dyDescent="0.2"/>
    <row r="2289" s="19" customFormat="1" ht="13.35" customHeight="1" x14ac:dyDescent="0.2"/>
    <row r="2290" s="19" customFormat="1" ht="13.35" customHeight="1" x14ac:dyDescent="0.2"/>
    <row r="2291" s="19" customFormat="1" ht="13.35" customHeight="1" x14ac:dyDescent="0.2"/>
    <row r="2292" s="19" customFormat="1" ht="13.35" customHeight="1" x14ac:dyDescent="0.2"/>
    <row r="2293" s="19" customFormat="1" ht="13.35" customHeight="1" x14ac:dyDescent="0.2"/>
    <row r="2294" s="19" customFormat="1" ht="13.35" customHeight="1" x14ac:dyDescent="0.2"/>
    <row r="2295" s="19" customFormat="1" ht="13.35" customHeight="1" x14ac:dyDescent="0.2"/>
    <row r="2296" s="19" customFormat="1" ht="13.35" customHeight="1" x14ac:dyDescent="0.2"/>
    <row r="2297" s="19" customFormat="1" ht="13.35" customHeight="1" x14ac:dyDescent="0.2"/>
    <row r="2298" s="19" customFormat="1" ht="13.35" customHeight="1" x14ac:dyDescent="0.2"/>
    <row r="2299" s="19" customFormat="1" ht="13.35" customHeight="1" x14ac:dyDescent="0.2"/>
    <row r="2300" s="19" customFormat="1" ht="13.35" customHeight="1" x14ac:dyDescent="0.2"/>
    <row r="2301" s="19" customFormat="1" ht="13.35" customHeight="1" x14ac:dyDescent="0.2"/>
    <row r="2302" s="19" customFormat="1" ht="13.35" customHeight="1" x14ac:dyDescent="0.2"/>
    <row r="2303" s="19" customFormat="1" ht="13.35" customHeight="1" x14ac:dyDescent="0.2"/>
    <row r="2304" s="19" customFormat="1" ht="13.35" customHeight="1" x14ac:dyDescent="0.2"/>
    <row r="2305" s="19" customFormat="1" ht="13.35" customHeight="1" x14ac:dyDescent="0.2"/>
    <row r="2306" s="19" customFormat="1" ht="13.35" customHeight="1" x14ac:dyDescent="0.2"/>
    <row r="2307" s="19" customFormat="1" ht="13.35" customHeight="1" x14ac:dyDescent="0.2"/>
    <row r="2308" s="19" customFormat="1" ht="13.35" customHeight="1" x14ac:dyDescent="0.2"/>
    <row r="2309" s="19" customFormat="1" ht="13.35" customHeight="1" x14ac:dyDescent="0.2"/>
    <row r="2310" s="19" customFormat="1" ht="13.35" customHeight="1" x14ac:dyDescent="0.2"/>
    <row r="2311" s="19" customFormat="1" ht="13.35" customHeight="1" x14ac:dyDescent="0.2"/>
    <row r="2312" s="19" customFormat="1" ht="13.35" customHeight="1" x14ac:dyDescent="0.2"/>
    <row r="2313" s="19" customFormat="1" ht="13.35" customHeight="1" x14ac:dyDescent="0.2"/>
    <row r="2314" s="19" customFormat="1" ht="13.35" customHeight="1" x14ac:dyDescent="0.2"/>
    <row r="2315" s="19" customFormat="1" ht="13.35" customHeight="1" x14ac:dyDescent="0.2"/>
    <row r="2316" s="19" customFormat="1" ht="13.35" customHeight="1" x14ac:dyDescent="0.2"/>
    <row r="2317" s="19" customFormat="1" ht="13.35" customHeight="1" x14ac:dyDescent="0.2"/>
    <row r="2318" s="19" customFormat="1" ht="13.35" customHeight="1" x14ac:dyDescent="0.2"/>
    <row r="2319" s="19" customFormat="1" ht="13.35" customHeight="1" x14ac:dyDescent="0.2"/>
    <row r="2320" s="19" customFormat="1" ht="13.35" customHeight="1" x14ac:dyDescent="0.2"/>
    <row r="2321" s="19" customFormat="1" ht="13.35" customHeight="1" x14ac:dyDescent="0.2"/>
    <row r="2322" s="19" customFormat="1" ht="13.35" customHeight="1" x14ac:dyDescent="0.2"/>
    <row r="2323" s="19" customFormat="1" ht="13.35" customHeight="1" x14ac:dyDescent="0.2"/>
    <row r="2324" s="19" customFormat="1" ht="13.35" customHeight="1" x14ac:dyDescent="0.2"/>
    <row r="2325" s="19" customFormat="1" ht="13.35" customHeight="1" x14ac:dyDescent="0.2"/>
    <row r="2326" s="19" customFormat="1" ht="13.35" customHeight="1" x14ac:dyDescent="0.2"/>
    <row r="2327" s="19" customFormat="1" ht="13.35" customHeight="1" x14ac:dyDescent="0.2"/>
    <row r="2328" s="19" customFormat="1" ht="13.35" customHeight="1" x14ac:dyDescent="0.2"/>
    <row r="2329" s="19" customFormat="1" ht="13.35" customHeight="1" x14ac:dyDescent="0.2"/>
    <row r="2330" s="19" customFormat="1" ht="13.35" customHeight="1" x14ac:dyDescent="0.2"/>
    <row r="2331" s="19" customFormat="1" ht="13.35" customHeight="1" x14ac:dyDescent="0.2"/>
    <row r="2332" s="19" customFormat="1" ht="13.35" customHeight="1" x14ac:dyDescent="0.2"/>
    <row r="2333" s="19" customFormat="1" ht="13.35" customHeight="1" x14ac:dyDescent="0.2"/>
    <row r="2334" s="19" customFormat="1" ht="13.35" customHeight="1" x14ac:dyDescent="0.2"/>
    <row r="2335" s="19" customFormat="1" ht="13.35" customHeight="1" x14ac:dyDescent="0.2"/>
    <row r="2336" s="19" customFormat="1" ht="13.35" customHeight="1" x14ac:dyDescent="0.2"/>
    <row r="2337" s="19" customFormat="1" ht="13.35" customHeight="1" x14ac:dyDescent="0.2"/>
    <row r="2338" s="19" customFormat="1" ht="13.35" customHeight="1" x14ac:dyDescent="0.2"/>
    <row r="2339" s="19" customFormat="1" ht="13.35" customHeight="1" x14ac:dyDescent="0.2"/>
    <row r="2340" s="19" customFormat="1" ht="13.35" customHeight="1" x14ac:dyDescent="0.2"/>
    <row r="2341" s="19" customFormat="1" ht="13.35" customHeight="1" x14ac:dyDescent="0.2"/>
    <row r="2342" s="19" customFormat="1" ht="13.35" customHeight="1" x14ac:dyDescent="0.2"/>
    <row r="2343" s="19" customFormat="1" ht="13.35" customHeight="1" x14ac:dyDescent="0.2"/>
    <row r="2344" s="19" customFormat="1" ht="13.35" customHeight="1" x14ac:dyDescent="0.2"/>
    <row r="2345" s="19" customFormat="1" ht="13.35" customHeight="1" x14ac:dyDescent="0.2"/>
    <row r="2346" s="19" customFormat="1" ht="13.35" customHeight="1" x14ac:dyDescent="0.2"/>
    <row r="2347" s="19" customFormat="1" ht="13.35" customHeight="1" x14ac:dyDescent="0.2"/>
    <row r="2348" s="19" customFormat="1" ht="13.35" customHeight="1" x14ac:dyDescent="0.2"/>
    <row r="2349" s="19" customFormat="1" ht="13.35" customHeight="1" x14ac:dyDescent="0.2"/>
    <row r="2350" s="19" customFormat="1" ht="13.35" customHeight="1" x14ac:dyDescent="0.2"/>
    <row r="2351" s="19" customFormat="1" ht="13.35" customHeight="1" x14ac:dyDescent="0.2"/>
    <row r="2352" s="19" customFormat="1" ht="13.35" customHeight="1" x14ac:dyDescent="0.2"/>
    <row r="2353" s="19" customFormat="1" ht="13.35" customHeight="1" x14ac:dyDescent="0.2"/>
    <row r="2354" s="19" customFormat="1" ht="13.35" customHeight="1" x14ac:dyDescent="0.2"/>
    <row r="2355" s="19" customFormat="1" ht="13.35" customHeight="1" x14ac:dyDescent="0.2"/>
    <row r="2356" s="19" customFormat="1" ht="13.35" customHeight="1" x14ac:dyDescent="0.2"/>
    <row r="2357" s="19" customFormat="1" ht="13.35" customHeight="1" x14ac:dyDescent="0.2"/>
    <row r="2358" s="19" customFormat="1" ht="13.35" customHeight="1" x14ac:dyDescent="0.2"/>
    <row r="2359" s="19" customFormat="1" ht="13.35" customHeight="1" x14ac:dyDescent="0.2"/>
    <row r="2360" s="19" customFormat="1" ht="13.35" customHeight="1" x14ac:dyDescent="0.2"/>
    <row r="2361" s="19" customFormat="1" ht="13.35" customHeight="1" x14ac:dyDescent="0.2"/>
    <row r="2362" s="19" customFormat="1" ht="13.35" customHeight="1" x14ac:dyDescent="0.2"/>
    <row r="2363" s="19" customFormat="1" ht="13.35" customHeight="1" x14ac:dyDescent="0.2"/>
    <row r="2364" s="19" customFormat="1" ht="13.35" customHeight="1" x14ac:dyDescent="0.2"/>
    <row r="2365" s="19" customFormat="1" ht="13.35" customHeight="1" x14ac:dyDescent="0.2"/>
    <row r="2366" s="19" customFormat="1" ht="13.35" customHeight="1" x14ac:dyDescent="0.2"/>
    <row r="2367" s="19" customFormat="1" ht="13.35" customHeight="1" x14ac:dyDescent="0.2"/>
    <row r="2368" s="19" customFormat="1" ht="13.35" customHeight="1" x14ac:dyDescent="0.2"/>
    <row r="2369" s="19" customFormat="1" ht="13.35" customHeight="1" x14ac:dyDescent="0.2"/>
    <row r="2370" s="19" customFormat="1" ht="13.35" customHeight="1" x14ac:dyDescent="0.2"/>
    <row r="2371" s="19" customFormat="1" ht="13.35" customHeight="1" x14ac:dyDescent="0.2"/>
    <row r="2372" s="19" customFormat="1" ht="13.35" customHeight="1" x14ac:dyDescent="0.2"/>
    <row r="2373" s="19" customFormat="1" ht="13.35" customHeight="1" x14ac:dyDescent="0.2"/>
    <row r="2374" s="19" customFormat="1" ht="13.35" customHeight="1" x14ac:dyDescent="0.2"/>
    <row r="2375" s="19" customFormat="1" ht="13.35" customHeight="1" x14ac:dyDescent="0.2"/>
    <row r="2376" s="19" customFormat="1" ht="13.35" customHeight="1" x14ac:dyDescent="0.2"/>
    <row r="2377" s="19" customFormat="1" ht="13.35" customHeight="1" x14ac:dyDescent="0.2"/>
    <row r="2378" s="19" customFormat="1" ht="13.35" customHeight="1" x14ac:dyDescent="0.2"/>
    <row r="2379" s="19" customFormat="1" ht="13.35" customHeight="1" x14ac:dyDescent="0.2"/>
    <row r="2380" s="19" customFormat="1" ht="13.35" customHeight="1" x14ac:dyDescent="0.2"/>
    <row r="2381" s="19" customFormat="1" ht="13.35" customHeight="1" x14ac:dyDescent="0.2"/>
    <row r="2382" s="19" customFormat="1" ht="13.35" customHeight="1" x14ac:dyDescent="0.2"/>
    <row r="2383" s="19" customFormat="1" ht="13.35" customHeight="1" x14ac:dyDescent="0.2"/>
    <row r="2384" s="19" customFormat="1" ht="13.35" customHeight="1" x14ac:dyDescent="0.2"/>
    <row r="2385" s="19" customFormat="1" ht="13.35" customHeight="1" x14ac:dyDescent="0.2"/>
    <row r="2386" s="19" customFormat="1" ht="13.35" customHeight="1" x14ac:dyDescent="0.2"/>
    <row r="2387" s="19" customFormat="1" ht="13.35" customHeight="1" x14ac:dyDescent="0.2"/>
    <row r="2388" s="19" customFormat="1" ht="13.35" customHeight="1" x14ac:dyDescent="0.2"/>
    <row r="2389" s="19" customFormat="1" ht="13.35" customHeight="1" x14ac:dyDescent="0.2"/>
    <row r="2390" s="19" customFormat="1" ht="13.35" customHeight="1" x14ac:dyDescent="0.2"/>
    <row r="2391" s="19" customFormat="1" ht="13.35" customHeight="1" x14ac:dyDescent="0.2"/>
    <row r="2392" s="19" customFormat="1" ht="13.35" customHeight="1" x14ac:dyDescent="0.2"/>
    <row r="2393" s="19" customFormat="1" ht="13.35" customHeight="1" x14ac:dyDescent="0.2"/>
    <row r="2394" s="19" customFormat="1" ht="13.35" customHeight="1" x14ac:dyDescent="0.2"/>
    <row r="2395" s="19" customFormat="1" ht="13.35" customHeight="1" x14ac:dyDescent="0.2"/>
    <row r="2396" s="19" customFormat="1" ht="13.35" customHeight="1" x14ac:dyDescent="0.2"/>
    <row r="2397" s="19" customFormat="1" ht="13.35" customHeight="1" x14ac:dyDescent="0.2"/>
    <row r="2398" s="19" customFormat="1" ht="13.35" customHeight="1" x14ac:dyDescent="0.2"/>
    <row r="2399" s="19" customFormat="1" ht="13.35" customHeight="1" x14ac:dyDescent="0.2"/>
    <row r="2400" s="19" customFormat="1" ht="13.35" customHeight="1" x14ac:dyDescent="0.2"/>
    <row r="2401" s="19" customFormat="1" ht="13.35" customHeight="1" x14ac:dyDescent="0.2"/>
    <row r="2402" s="19" customFormat="1" ht="13.35" customHeight="1" x14ac:dyDescent="0.2"/>
    <row r="2403" s="19" customFormat="1" ht="13.35" customHeight="1" x14ac:dyDescent="0.2"/>
    <row r="2404" s="19" customFormat="1" ht="13.35" customHeight="1" x14ac:dyDescent="0.2"/>
    <row r="2405" s="19" customFormat="1" ht="13.35" customHeight="1" x14ac:dyDescent="0.2"/>
    <row r="2406" s="19" customFormat="1" ht="13.35" customHeight="1" x14ac:dyDescent="0.2"/>
    <row r="2407" s="19" customFormat="1" ht="13.35" customHeight="1" x14ac:dyDescent="0.2"/>
    <row r="2408" s="19" customFormat="1" ht="13.35" customHeight="1" x14ac:dyDescent="0.2"/>
    <row r="2409" s="19" customFormat="1" ht="13.35" customHeight="1" x14ac:dyDescent="0.2"/>
    <row r="2410" s="19" customFormat="1" ht="13.35" customHeight="1" x14ac:dyDescent="0.2"/>
    <row r="2411" s="19" customFormat="1" ht="13.35" customHeight="1" x14ac:dyDescent="0.2"/>
    <row r="2412" s="19" customFormat="1" ht="13.35" customHeight="1" x14ac:dyDescent="0.2"/>
    <row r="2413" s="19" customFormat="1" ht="13.35" customHeight="1" x14ac:dyDescent="0.2"/>
    <row r="2414" s="19" customFormat="1" ht="13.35" customHeight="1" x14ac:dyDescent="0.2"/>
    <row r="2415" s="19" customFormat="1" ht="13.35" customHeight="1" x14ac:dyDescent="0.2"/>
    <row r="2416" s="19" customFormat="1" ht="13.35" customHeight="1" x14ac:dyDescent="0.2"/>
    <row r="2417" s="19" customFormat="1" ht="13.35" customHeight="1" x14ac:dyDescent="0.2"/>
    <row r="2418" s="19" customFormat="1" ht="13.35" customHeight="1" x14ac:dyDescent="0.2"/>
    <row r="2419" s="19" customFormat="1" ht="13.35" customHeight="1" x14ac:dyDescent="0.2"/>
    <row r="2420" s="19" customFormat="1" ht="13.35" customHeight="1" x14ac:dyDescent="0.2"/>
    <row r="2421" s="19" customFormat="1" ht="13.35" customHeight="1" x14ac:dyDescent="0.2"/>
    <row r="2422" s="19" customFormat="1" ht="13.35" customHeight="1" x14ac:dyDescent="0.2"/>
    <row r="2423" s="19" customFormat="1" ht="13.35" customHeight="1" x14ac:dyDescent="0.2"/>
    <row r="2424" s="19" customFormat="1" ht="13.35" customHeight="1" x14ac:dyDescent="0.2"/>
    <row r="2425" s="19" customFormat="1" ht="13.35" customHeight="1" x14ac:dyDescent="0.2"/>
    <row r="2426" s="19" customFormat="1" ht="13.35" customHeight="1" x14ac:dyDescent="0.2"/>
    <row r="2427" s="19" customFormat="1" ht="13.35" customHeight="1" x14ac:dyDescent="0.2"/>
    <row r="2428" s="19" customFormat="1" ht="13.35" customHeight="1" x14ac:dyDescent="0.2"/>
    <row r="2429" s="19" customFormat="1" ht="13.35" customHeight="1" x14ac:dyDescent="0.2"/>
    <row r="2430" s="19" customFormat="1" ht="13.35" customHeight="1" x14ac:dyDescent="0.2"/>
    <row r="2431" s="19" customFormat="1" ht="13.35" customHeight="1" x14ac:dyDescent="0.2"/>
    <row r="2432" s="19" customFormat="1" ht="13.35" customHeight="1" x14ac:dyDescent="0.2"/>
    <row r="2433" s="19" customFormat="1" ht="13.35" customHeight="1" x14ac:dyDescent="0.2"/>
    <row r="2434" s="19" customFormat="1" ht="13.35" customHeight="1" x14ac:dyDescent="0.2"/>
    <row r="2435" s="19" customFormat="1" ht="13.35" customHeight="1" x14ac:dyDescent="0.2"/>
    <row r="2436" s="19" customFormat="1" ht="13.35" customHeight="1" x14ac:dyDescent="0.2"/>
    <row r="2437" s="19" customFormat="1" ht="13.35" customHeight="1" x14ac:dyDescent="0.2"/>
    <row r="2438" s="19" customFormat="1" ht="13.35" customHeight="1" x14ac:dyDescent="0.2"/>
    <row r="2439" s="19" customFormat="1" ht="13.35" customHeight="1" x14ac:dyDescent="0.2"/>
    <row r="2440" s="19" customFormat="1" ht="13.35" customHeight="1" x14ac:dyDescent="0.2"/>
    <row r="2441" s="19" customFormat="1" ht="13.35" customHeight="1" x14ac:dyDescent="0.2"/>
    <row r="2442" s="19" customFormat="1" ht="13.35" customHeight="1" x14ac:dyDescent="0.2"/>
    <row r="2443" s="19" customFormat="1" ht="13.35" customHeight="1" x14ac:dyDescent="0.2"/>
    <row r="2444" s="19" customFormat="1" ht="13.35" customHeight="1" x14ac:dyDescent="0.2"/>
    <row r="2445" s="19" customFormat="1" ht="13.35" customHeight="1" x14ac:dyDescent="0.2"/>
    <row r="2446" s="19" customFormat="1" ht="13.35" customHeight="1" x14ac:dyDescent="0.2"/>
    <row r="2447" s="19" customFormat="1" ht="13.35" customHeight="1" x14ac:dyDescent="0.2"/>
    <row r="2448" s="19" customFormat="1" ht="13.35" customHeight="1" x14ac:dyDescent="0.2"/>
    <row r="2449" s="19" customFormat="1" ht="13.35" customHeight="1" x14ac:dyDescent="0.2"/>
    <row r="2450" s="19" customFormat="1" ht="13.35" customHeight="1" x14ac:dyDescent="0.2"/>
    <row r="2451" s="19" customFormat="1" ht="13.35" customHeight="1" x14ac:dyDescent="0.2"/>
    <row r="2452" s="19" customFormat="1" ht="13.35" customHeight="1" x14ac:dyDescent="0.2"/>
    <row r="2453" s="19" customFormat="1" ht="13.35" customHeight="1" x14ac:dyDescent="0.2"/>
    <row r="2454" s="19" customFormat="1" ht="13.35" customHeight="1" x14ac:dyDescent="0.2"/>
    <row r="2455" s="19" customFormat="1" ht="13.35" customHeight="1" x14ac:dyDescent="0.2"/>
    <row r="2456" s="19" customFormat="1" ht="13.35" customHeight="1" x14ac:dyDescent="0.2"/>
    <row r="2457" s="19" customFormat="1" ht="13.35" customHeight="1" x14ac:dyDescent="0.2"/>
    <row r="2458" s="19" customFormat="1" ht="13.35" customHeight="1" x14ac:dyDescent="0.2"/>
    <row r="2459" s="19" customFormat="1" ht="13.35" customHeight="1" x14ac:dyDescent="0.2"/>
    <row r="2460" s="19" customFormat="1" ht="13.35" customHeight="1" x14ac:dyDescent="0.2"/>
    <row r="2461" s="19" customFormat="1" ht="13.35" customHeight="1" x14ac:dyDescent="0.2"/>
    <row r="2462" s="19" customFormat="1" ht="13.35" customHeight="1" x14ac:dyDescent="0.2"/>
    <row r="2463" s="19" customFormat="1" ht="13.35" customHeight="1" x14ac:dyDescent="0.2"/>
    <row r="2464" s="19" customFormat="1" ht="13.35" customHeight="1" x14ac:dyDescent="0.2"/>
    <row r="2465" s="19" customFormat="1" ht="13.35" customHeight="1" x14ac:dyDescent="0.2"/>
    <row r="2466" s="19" customFormat="1" ht="13.35" customHeight="1" x14ac:dyDescent="0.2"/>
    <row r="2467" s="19" customFormat="1" ht="13.35" customHeight="1" x14ac:dyDescent="0.2"/>
    <row r="2468" s="19" customFormat="1" ht="13.35" customHeight="1" x14ac:dyDescent="0.2"/>
    <row r="2469" s="19" customFormat="1" ht="13.35" customHeight="1" x14ac:dyDescent="0.2"/>
    <row r="2470" s="19" customFormat="1" ht="13.35" customHeight="1" x14ac:dyDescent="0.2"/>
    <row r="2471" s="19" customFormat="1" ht="13.35" customHeight="1" x14ac:dyDescent="0.2"/>
    <row r="2472" s="19" customFormat="1" ht="13.35" customHeight="1" x14ac:dyDescent="0.2"/>
    <row r="2473" s="19" customFormat="1" ht="13.35" customHeight="1" x14ac:dyDescent="0.2"/>
    <row r="2474" s="19" customFormat="1" ht="13.35" customHeight="1" x14ac:dyDescent="0.2"/>
    <row r="2475" s="19" customFormat="1" ht="13.35" customHeight="1" x14ac:dyDescent="0.2"/>
    <row r="2476" s="19" customFormat="1" ht="13.35" customHeight="1" x14ac:dyDescent="0.2"/>
    <row r="2477" s="19" customFormat="1" ht="13.35" customHeight="1" x14ac:dyDescent="0.2"/>
    <row r="2478" s="19" customFormat="1" ht="13.35" customHeight="1" x14ac:dyDescent="0.2"/>
    <row r="2479" s="19" customFormat="1" ht="13.35" customHeight="1" x14ac:dyDescent="0.2"/>
    <row r="2480" s="19" customFormat="1" ht="13.35" customHeight="1" x14ac:dyDescent="0.2"/>
    <row r="2481" s="19" customFormat="1" ht="13.35" customHeight="1" x14ac:dyDescent="0.2"/>
    <row r="2482" s="19" customFormat="1" ht="13.35" customHeight="1" x14ac:dyDescent="0.2"/>
    <row r="2483" s="19" customFormat="1" ht="13.35" customHeight="1" x14ac:dyDescent="0.2"/>
    <row r="2484" s="19" customFormat="1" ht="13.35" customHeight="1" x14ac:dyDescent="0.2"/>
    <row r="2485" s="19" customFormat="1" ht="13.35" customHeight="1" x14ac:dyDescent="0.2"/>
    <row r="2486" s="19" customFormat="1" ht="13.35" customHeight="1" x14ac:dyDescent="0.2"/>
    <row r="2487" s="19" customFormat="1" ht="13.35" customHeight="1" x14ac:dyDescent="0.2"/>
    <row r="2488" s="19" customFormat="1" ht="13.35" customHeight="1" x14ac:dyDescent="0.2"/>
    <row r="2489" s="19" customFormat="1" ht="13.35" customHeight="1" x14ac:dyDescent="0.2"/>
    <row r="2490" s="19" customFormat="1" ht="13.35" customHeight="1" x14ac:dyDescent="0.2"/>
    <row r="2491" s="19" customFormat="1" ht="13.35" customHeight="1" x14ac:dyDescent="0.2"/>
    <row r="2492" s="19" customFormat="1" ht="13.35" customHeight="1" x14ac:dyDescent="0.2"/>
    <row r="2493" s="19" customFormat="1" ht="13.35" customHeight="1" x14ac:dyDescent="0.2"/>
    <row r="2494" s="19" customFormat="1" ht="13.35" customHeight="1" x14ac:dyDescent="0.2"/>
    <row r="2495" s="19" customFormat="1" ht="13.35" customHeight="1" x14ac:dyDescent="0.2"/>
    <row r="2496" s="19" customFormat="1" ht="13.35" customHeight="1" x14ac:dyDescent="0.2"/>
    <row r="2497" s="19" customFormat="1" ht="13.35" customHeight="1" x14ac:dyDescent="0.2"/>
    <row r="2498" s="19" customFormat="1" ht="13.35" customHeight="1" x14ac:dyDescent="0.2"/>
    <row r="2499" s="19" customFormat="1" ht="13.35" customHeight="1" x14ac:dyDescent="0.2"/>
    <row r="2500" s="19" customFormat="1" ht="13.35" customHeight="1" x14ac:dyDescent="0.2"/>
    <row r="2501" s="19" customFormat="1" ht="13.35" customHeight="1" x14ac:dyDescent="0.2"/>
    <row r="2502" s="19" customFormat="1" ht="13.35" customHeight="1" x14ac:dyDescent="0.2"/>
    <row r="2503" s="19" customFormat="1" ht="13.35" customHeight="1" x14ac:dyDescent="0.2"/>
    <row r="2504" s="19" customFormat="1" ht="13.35" customHeight="1" x14ac:dyDescent="0.2"/>
    <row r="2505" s="19" customFormat="1" ht="13.35" customHeight="1" x14ac:dyDescent="0.2"/>
    <row r="2506" s="19" customFormat="1" ht="13.35" customHeight="1" x14ac:dyDescent="0.2"/>
    <row r="2507" s="19" customFormat="1" ht="13.35" customHeight="1" x14ac:dyDescent="0.2"/>
    <row r="2508" s="19" customFormat="1" ht="13.35" customHeight="1" x14ac:dyDescent="0.2"/>
    <row r="2509" s="19" customFormat="1" ht="13.35" customHeight="1" x14ac:dyDescent="0.2"/>
    <row r="2510" s="19" customFormat="1" ht="13.35" customHeight="1" x14ac:dyDescent="0.2"/>
    <row r="2511" s="19" customFormat="1" ht="13.35" customHeight="1" x14ac:dyDescent="0.2"/>
    <row r="2512" s="19" customFormat="1" ht="13.35" customHeight="1" x14ac:dyDescent="0.2"/>
    <row r="2513" s="19" customFormat="1" ht="13.35" customHeight="1" x14ac:dyDescent="0.2"/>
    <row r="2514" s="19" customFormat="1" ht="13.35" customHeight="1" x14ac:dyDescent="0.2"/>
    <row r="2515" s="19" customFormat="1" ht="13.35" customHeight="1" x14ac:dyDescent="0.2"/>
    <row r="2516" s="19" customFormat="1" ht="13.35" customHeight="1" x14ac:dyDescent="0.2"/>
    <row r="2517" s="19" customFormat="1" ht="13.35" customHeight="1" x14ac:dyDescent="0.2"/>
    <row r="2518" s="19" customFormat="1" ht="13.35" customHeight="1" x14ac:dyDescent="0.2"/>
    <row r="2519" s="19" customFormat="1" ht="13.35" customHeight="1" x14ac:dyDescent="0.2"/>
    <row r="2520" s="19" customFormat="1" ht="13.35" customHeight="1" x14ac:dyDescent="0.2"/>
    <row r="2521" s="19" customFormat="1" ht="13.35" customHeight="1" x14ac:dyDescent="0.2"/>
    <row r="2522" s="19" customFormat="1" ht="13.35" customHeight="1" x14ac:dyDescent="0.2"/>
    <row r="2523" s="19" customFormat="1" ht="13.35" customHeight="1" x14ac:dyDescent="0.2"/>
    <row r="2524" s="19" customFormat="1" ht="13.35" customHeight="1" x14ac:dyDescent="0.2"/>
    <row r="2525" s="19" customFormat="1" ht="13.35" customHeight="1" x14ac:dyDescent="0.2"/>
    <row r="2526" s="19" customFormat="1" ht="13.35" customHeight="1" x14ac:dyDescent="0.2"/>
    <row r="2527" s="19" customFormat="1" ht="13.35" customHeight="1" x14ac:dyDescent="0.2"/>
    <row r="2528" s="19" customFormat="1" ht="13.35" customHeight="1" x14ac:dyDescent="0.2"/>
    <row r="2529" s="19" customFormat="1" ht="13.35" customHeight="1" x14ac:dyDescent="0.2"/>
    <row r="2530" s="19" customFormat="1" ht="13.35" customHeight="1" x14ac:dyDescent="0.2"/>
    <row r="2531" s="19" customFormat="1" ht="13.35" customHeight="1" x14ac:dyDescent="0.2"/>
    <row r="2532" s="19" customFormat="1" ht="13.35" customHeight="1" x14ac:dyDescent="0.2"/>
    <row r="2533" s="19" customFormat="1" ht="13.35" customHeight="1" x14ac:dyDescent="0.2"/>
    <row r="2534" s="19" customFormat="1" ht="13.35" customHeight="1" x14ac:dyDescent="0.2"/>
    <row r="2535" s="19" customFormat="1" ht="13.35" customHeight="1" x14ac:dyDescent="0.2"/>
    <row r="2536" s="19" customFormat="1" ht="13.35" customHeight="1" x14ac:dyDescent="0.2"/>
    <row r="2537" s="19" customFormat="1" ht="13.35" customHeight="1" x14ac:dyDescent="0.2"/>
    <row r="2538" s="19" customFormat="1" ht="13.35" customHeight="1" x14ac:dyDescent="0.2"/>
    <row r="2539" s="19" customFormat="1" ht="13.35" customHeight="1" x14ac:dyDescent="0.2"/>
    <row r="2540" s="19" customFormat="1" ht="13.35" customHeight="1" x14ac:dyDescent="0.2"/>
    <row r="2541" s="19" customFormat="1" ht="13.35" customHeight="1" x14ac:dyDescent="0.2"/>
    <row r="2542" s="19" customFormat="1" ht="13.35" customHeight="1" x14ac:dyDescent="0.2"/>
    <row r="2543" s="19" customFormat="1" ht="13.35" customHeight="1" x14ac:dyDescent="0.2"/>
    <row r="2544" s="19" customFormat="1" ht="13.35" customHeight="1" x14ac:dyDescent="0.2"/>
    <row r="2545" s="19" customFormat="1" ht="13.35" customHeight="1" x14ac:dyDescent="0.2"/>
    <row r="2546" s="19" customFormat="1" ht="13.35" customHeight="1" x14ac:dyDescent="0.2"/>
    <row r="2547" s="19" customFormat="1" ht="13.35" customHeight="1" x14ac:dyDescent="0.2"/>
    <row r="2548" s="19" customFormat="1" ht="13.35" customHeight="1" x14ac:dyDescent="0.2"/>
    <row r="2549" s="19" customFormat="1" ht="13.35" customHeight="1" x14ac:dyDescent="0.2"/>
    <row r="2550" s="19" customFormat="1" ht="13.35" customHeight="1" x14ac:dyDescent="0.2"/>
    <row r="2551" s="19" customFormat="1" ht="13.35" customHeight="1" x14ac:dyDescent="0.2"/>
    <row r="2552" s="19" customFormat="1" ht="13.35" customHeight="1" x14ac:dyDescent="0.2"/>
    <row r="2553" s="19" customFormat="1" ht="13.35" customHeight="1" x14ac:dyDescent="0.2"/>
    <row r="2554" s="19" customFormat="1" ht="13.35" customHeight="1" x14ac:dyDescent="0.2"/>
    <row r="2555" s="19" customFormat="1" ht="13.35" customHeight="1" x14ac:dyDescent="0.2"/>
    <row r="2556" s="19" customFormat="1" ht="13.35" customHeight="1" x14ac:dyDescent="0.2"/>
    <row r="2557" s="19" customFormat="1" ht="13.35" customHeight="1" x14ac:dyDescent="0.2"/>
    <row r="2558" s="19" customFormat="1" ht="13.35" customHeight="1" x14ac:dyDescent="0.2"/>
    <row r="2559" s="19" customFormat="1" ht="13.35" customHeight="1" x14ac:dyDescent="0.2"/>
    <row r="2560" s="19" customFormat="1" ht="13.35" customHeight="1" x14ac:dyDescent="0.2"/>
    <row r="2561" s="19" customFormat="1" ht="13.35" customHeight="1" x14ac:dyDescent="0.2"/>
    <row r="2562" s="19" customFormat="1" ht="13.35" customHeight="1" x14ac:dyDescent="0.2"/>
    <row r="2563" s="19" customFormat="1" ht="13.35" customHeight="1" x14ac:dyDescent="0.2"/>
    <row r="2564" s="19" customFormat="1" ht="13.35" customHeight="1" x14ac:dyDescent="0.2"/>
    <row r="2565" s="19" customFormat="1" ht="13.35" customHeight="1" x14ac:dyDescent="0.2"/>
    <row r="2566" s="19" customFormat="1" ht="13.35" customHeight="1" x14ac:dyDescent="0.2"/>
    <row r="2567" s="19" customFormat="1" ht="13.35" customHeight="1" x14ac:dyDescent="0.2"/>
    <row r="2568" s="19" customFormat="1" ht="13.35" customHeight="1" x14ac:dyDescent="0.2"/>
    <row r="2569" s="19" customFormat="1" ht="13.35" customHeight="1" x14ac:dyDescent="0.2"/>
    <row r="2570" s="19" customFormat="1" ht="13.35" customHeight="1" x14ac:dyDescent="0.2"/>
    <row r="2571" s="19" customFormat="1" ht="13.35" customHeight="1" x14ac:dyDescent="0.2"/>
    <row r="2572" s="19" customFormat="1" ht="13.35" customHeight="1" x14ac:dyDescent="0.2"/>
    <row r="2573" s="19" customFormat="1" ht="13.35" customHeight="1" x14ac:dyDescent="0.2"/>
    <row r="2574" s="19" customFormat="1" ht="13.35" customHeight="1" x14ac:dyDescent="0.2"/>
    <row r="2575" s="19" customFormat="1" ht="13.35" customHeight="1" x14ac:dyDescent="0.2"/>
    <row r="2576" s="19" customFormat="1" ht="13.35" customHeight="1" x14ac:dyDescent="0.2"/>
    <row r="2577" s="19" customFormat="1" ht="13.35" customHeight="1" x14ac:dyDescent="0.2"/>
    <row r="2578" s="19" customFormat="1" ht="13.35" customHeight="1" x14ac:dyDescent="0.2"/>
    <row r="2579" s="19" customFormat="1" ht="13.35" customHeight="1" x14ac:dyDescent="0.2"/>
    <row r="2580" s="19" customFormat="1" ht="13.35" customHeight="1" x14ac:dyDescent="0.2"/>
    <row r="2581" s="19" customFormat="1" ht="13.35" customHeight="1" x14ac:dyDescent="0.2"/>
    <row r="2582" s="19" customFormat="1" ht="13.35" customHeight="1" x14ac:dyDescent="0.2"/>
    <row r="2583" s="19" customFormat="1" ht="13.35" customHeight="1" x14ac:dyDescent="0.2"/>
    <row r="2584" s="19" customFormat="1" ht="13.35" customHeight="1" x14ac:dyDescent="0.2"/>
    <row r="2585" s="19" customFormat="1" ht="13.35" customHeight="1" x14ac:dyDescent="0.2"/>
    <row r="2586" s="19" customFormat="1" ht="13.35" customHeight="1" x14ac:dyDescent="0.2"/>
    <row r="2587" s="19" customFormat="1" ht="13.35" customHeight="1" x14ac:dyDescent="0.2"/>
    <row r="2588" s="19" customFormat="1" ht="13.35" customHeight="1" x14ac:dyDescent="0.2"/>
    <row r="2589" s="19" customFormat="1" ht="13.35" customHeight="1" x14ac:dyDescent="0.2"/>
    <row r="2590" s="19" customFormat="1" ht="13.35" customHeight="1" x14ac:dyDescent="0.2"/>
    <row r="2591" s="19" customFormat="1" ht="13.35" customHeight="1" x14ac:dyDescent="0.2"/>
    <row r="2592" s="19" customFormat="1" ht="13.35" customHeight="1" x14ac:dyDescent="0.2"/>
    <row r="2593" s="19" customFormat="1" ht="13.35" customHeight="1" x14ac:dyDescent="0.2"/>
    <row r="2594" s="19" customFormat="1" ht="13.35" customHeight="1" x14ac:dyDescent="0.2"/>
    <row r="2595" s="19" customFormat="1" ht="13.35" customHeight="1" x14ac:dyDescent="0.2"/>
    <row r="2596" s="19" customFormat="1" ht="13.35" customHeight="1" x14ac:dyDescent="0.2"/>
    <row r="2597" s="19" customFormat="1" ht="13.35" customHeight="1" x14ac:dyDescent="0.2"/>
    <row r="2598" s="19" customFormat="1" ht="13.35" customHeight="1" x14ac:dyDescent="0.2"/>
    <row r="2599" s="19" customFormat="1" ht="13.35" customHeight="1" x14ac:dyDescent="0.2"/>
    <row r="2600" s="19" customFormat="1" ht="13.35" customHeight="1" x14ac:dyDescent="0.2"/>
    <row r="2601" s="19" customFormat="1" ht="13.35" customHeight="1" x14ac:dyDescent="0.2"/>
    <row r="2602" s="19" customFormat="1" ht="13.35" customHeight="1" x14ac:dyDescent="0.2"/>
    <row r="2603" s="19" customFormat="1" ht="13.35" customHeight="1" x14ac:dyDescent="0.2"/>
    <row r="2604" s="19" customFormat="1" ht="13.35" customHeight="1" x14ac:dyDescent="0.2"/>
    <row r="2605" s="19" customFormat="1" ht="13.35" customHeight="1" x14ac:dyDescent="0.2"/>
    <row r="2606" s="19" customFormat="1" ht="13.35" customHeight="1" x14ac:dyDescent="0.2"/>
    <row r="2607" s="19" customFormat="1" ht="13.35" customHeight="1" x14ac:dyDescent="0.2"/>
    <row r="2608" s="19" customFormat="1" ht="13.35" customHeight="1" x14ac:dyDescent="0.2"/>
    <row r="2609" s="19" customFormat="1" ht="13.35" customHeight="1" x14ac:dyDescent="0.2"/>
    <row r="2610" s="19" customFormat="1" ht="13.35" customHeight="1" x14ac:dyDescent="0.2"/>
    <row r="2611" s="19" customFormat="1" ht="13.35" customHeight="1" x14ac:dyDescent="0.2"/>
    <row r="2612" s="19" customFormat="1" ht="13.35" customHeight="1" x14ac:dyDescent="0.2"/>
    <row r="2613" s="19" customFormat="1" ht="13.35" customHeight="1" x14ac:dyDescent="0.2"/>
    <row r="2614" s="19" customFormat="1" ht="13.35" customHeight="1" x14ac:dyDescent="0.2"/>
    <row r="2615" s="19" customFormat="1" ht="13.35" customHeight="1" x14ac:dyDescent="0.2"/>
    <row r="2616" s="19" customFormat="1" ht="13.35" customHeight="1" x14ac:dyDescent="0.2"/>
    <row r="2617" s="19" customFormat="1" ht="13.35" customHeight="1" x14ac:dyDescent="0.2"/>
    <row r="2618" s="19" customFormat="1" ht="13.35" customHeight="1" x14ac:dyDescent="0.2"/>
    <row r="2619" s="19" customFormat="1" ht="13.35" customHeight="1" x14ac:dyDescent="0.2"/>
    <row r="2620" s="19" customFormat="1" ht="13.35" customHeight="1" x14ac:dyDescent="0.2"/>
    <row r="2621" s="19" customFormat="1" ht="13.35" customHeight="1" x14ac:dyDescent="0.2"/>
    <row r="2622" s="19" customFormat="1" ht="13.35" customHeight="1" x14ac:dyDescent="0.2"/>
    <row r="2623" s="19" customFormat="1" ht="13.35" customHeight="1" x14ac:dyDescent="0.2"/>
    <row r="2624" s="19" customFormat="1" ht="13.35" customHeight="1" x14ac:dyDescent="0.2"/>
    <row r="2625" s="19" customFormat="1" ht="13.35" customHeight="1" x14ac:dyDescent="0.2"/>
    <row r="2626" s="19" customFormat="1" ht="13.35" customHeight="1" x14ac:dyDescent="0.2"/>
    <row r="2627" s="19" customFormat="1" ht="13.35" customHeight="1" x14ac:dyDescent="0.2"/>
    <row r="2628" s="19" customFormat="1" ht="13.35" customHeight="1" x14ac:dyDescent="0.2"/>
    <row r="2629" s="19" customFormat="1" ht="13.35" customHeight="1" x14ac:dyDescent="0.2"/>
    <row r="2630" s="19" customFormat="1" ht="13.35" customHeight="1" x14ac:dyDescent="0.2"/>
    <row r="2631" s="19" customFormat="1" ht="13.35" customHeight="1" x14ac:dyDescent="0.2"/>
    <row r="2632" s="19" customFormat="1" ht="13.35" customHeight="1" x14ac:dyDescent="0.2"/>
    <row r="2633" s="19" customFormat="1" ht="13.35" customHeight="1" x14ac:dyDescent="0.2"/>
    <row r="2634" s="19" customFormat="1" ht="13.35" customHeight="1" x14ac:dyDescent="0.2"/>
    <row r="2635" s="19" customFormat="1" ht="13.35" customHeight="1" x14ac:dyDescent="0.2"/>
    <row r="2636" s="19" customFormat="1" ht="13.35" customHeight="1" x14ac:dyDescent="0.2"/>
    <row r="2637" s="19" customFormat="1" ht="13.35" customHeight="1" x14ac:dyDescent="0.2"/>
    <row r="2638" s="19" customFormat="1" ht="13.35" customHeight="1" x14ac:dyDescent="0.2"/>
    <row r="2639" s="19" customFormat="1" ht="13.35" customHeight="1" x14ac:dyDescent="0.2"/>
    <row r="2640" s="19" customFormat="1" ht="13.35" customHeight="1" x14ac:dyDescent="0.2"/>
    <row r="2641" s="19" customFormat="1" ht="13.35" customHeight="1" x14ac:dyDescent="0.2"/>
    <row r="2642" s="19" customFormat="1" ht="13.35" customHeight="1" x14ac:dyDescent="0.2"/>
    <row r="2643" s="19" customFormat="1" ht="13.35" customHeight="1" x14ac:dyDescent="0.2"/>
    <row r="2644" s="19" customFormat="1" ht="13.35" customHeight="1" x14ac:dyDescent="0.2"/>
    <row r="2645" s="19" customFormat="1" ht="13.35" customHeight="1" x14ac:dyDescent="0.2"/>
    <row r="2646" s="19" customFormat="1" ht="13.35" customHeight="1" x14ac:dyDescent="0.2"/>
    <row r="2647" s="19" customFormat="1" ht="13.35" customHeight="1" x14ac:dyDescent="0.2"/>
    <row r="2648" s="19" customFormat="1" ht="13.35" customHeight="1" x14ac:dyDescent="0.2"/>
    <row r="2649" s="19" customFormat="1" ht="13.35" customHeight="1" x14ac:dyDescent="0.2"/>
    <row r="2650" s="19" customFormat="1" ht="13.35" customHeight="1" x14ac:dyDescent="0.2"/>
    <row r="2651" s="19" customFormat="1" ht="13.35" customHeight="1" x14ac:dyDescent="0.2"/>
    <row r="2652" s="19" customFormat="1" ht="13.35" customHeight="1" x14ac:dyDescent="0.2"/>
    <row r="2653" s="19" customFormat="1" ht="13.35" customHeight="1" x14ac:dyDescent="0.2"/>
    <row r="2654" s="19" customFormat="1" ht="13.35" customHeight="1" x14ac:dyDescent="0.2"/>
    <row r="2655" s="19" customFormat="1" ht="13.35" customHeight="1" x14ac:dyDescent="0.2"/>
    <row r="2656" s="19" customFormat="1" ht="13.35" customHeight="1" x14ac:dyDescent="0.2"/>
    <row r="2657" s="19" customFormat="1" ht="13.35" customHeight="1" x14ac:dyDescent="0.2"/>
    <row r="2658" s="19" customFormat="1" ht="13.35" customHeight="1" x14ac:dyDescent="0.2"/>
    <row r="2659" s="19" customFormat="1" ht="13.35" customHeight="1" x14ac:dyDescent="0.2"/>
    <row r="2660" s="19" customFormat="1" ht="13.35" customHeight="1" x14ac:dyDescent="0.2"/>
    <row r="2661" s="19" customFormat="1" ht="13.35" customHeight="1" x14ac:dyDescent="0.2"/>
    <row r="2662" s="19" customFormat="1" ht="13.35" customHeight="1" x14ac:dyDescent="0.2"/>
    <row r="2663" s="19" customFormat="1" ht="13.35" customHeight="1" x14ac:dyDescent="0.2"/>
    <row r="2664" s="19" customFormat="1" ht="13.35" customHeight="1" x14ac:dyDescent="0.2"/>
    <row r="2665" s="19" customFormat="1" ht="13.35" customHeight="1" x14ac:dyDescent="0.2"/>
    <row r="2666" s="19" customFormat="1" ht="13.35" customHeight="1" x14ac:dyDescent="0.2"/>
    <row r="2667" s="19" customFormat="1" ht="13.35" customHeight="1" x14ac:dyDescent="0.2"/>
    <row r="2668" s="19" customFormat="1" ht="13.35" customHeight="1" x14ac:dyDescent="0.2"/>
    <row r="2669" s="19" customFormat="1" ht="13.35" customHeight="1" x14ac:dyDescent="0.2"/>
    <row r="2670" s="19" customFormat="1" ht="13.35" customHeight="1" x14ac:dyDescent="0.2"/>
    <row r="2671" s="19" customFormat="1" ht="13.35" customHeight="1" x14ac:dyDescent="0.2"/>
    <row r="2672" s="19" customFormat="1" ht="13.35" customHeight="1" x14ac:dyDescent="0.2"/>
    <row r="2673" s="19" customFormat="1" ht="13.35" customHeight="1" x14ac:dyDescent="0.2"/>
    <row r="2674" s="19" customFormat="1" ht="13.35" customHeight="1" x14ac:dyDescent="0.2"/>
    <row r="2675" s="19" customFormat="1" ht="13.35" customHeight="1" x14ac:dyDescent="0.2"/>
    <row r="2676" s="19" customFormat="1" ht="13.35" customHeight="1" x14ac:dyDescent="0.2"/>
    <row r="2677" s="19" customFormat="1" ht="13.35" customHeight="1" x14ac:dyDescent="0.2"/>
    <row r="2678" s="19" customFormat="1" ht="13.35" customHeight="1" x14ac:dyDescent="0.2"/>
    <row r="2679" s="19" customFormat="1" ht="13.35" customHeight="1" x14ac:dyDescent="0.2"/>
    <row r="2680" s="19" customFormat="1" ht="13.35" customHeight="1" x14ac:dyDescent="0.2"/>
    <row r="2681" s="19" customFormat="1" ht="13.35" customHeight="1" x14ac:dyDescent="0.2"/>
    <row r="2682" s="19" customFormat="1" ht="13.35" customHeight="1" x14ac:dyDescent="0.2"/>
    <row r="2683" s="19" customFormat="1" ht="13.35" customHeight="1" x14ac:dyDescent="0.2"/>
    <row r="2684" s="19" customFormat="1" ht="13.35" customHeight="1" x14ac:dyDescent="0.2"/>
    <row r="2685" s="19" customFormat="1" ht="13.35" customHeight="1" x14ac:dyDescent="0.2"/>
    <row r="2686" s="19" customFormat="1" ht="13.35" customHeight="1" x14ac:dyDescent="0.2"/>
    <row r="2687" s="19" customFormat="1" ht="13.35" customHeight="1" x14ac:dyDescent="0.2"/>
    <row r="2688" s="19" customFormat="1" ht="13.35" customHeight="1" x14ac:dyDescent="0.2"/>
    <row r="2689" s="19" customFormat="1" ht="13.35" customHeight="1" x14ac:dyDescent="0.2"/>
    <row r="2690" s="19" customFormat="1" ht="13.35" customHeight="1" x14ac:dyDescent="0.2"/>
    <row r="2691" s="19" customFormat="1" ht="13.35" customHeight="1" x14ac:dyDescent="0.2"/>
    <row r="2692" s="19" customFormat="1" ht="13.35" customHeight="1" x14ac:dyDescent="0.2"/>
    <row r="2693" s="19" customFormat="1" ht="13.35" customHeight="1" x14ac:dyDescent="0.2"/>
    <row r="2694" s="19" customFormat="1" ht="13.35" customHeight="1" x14ac:dyDescent="0.2"/>
    <row r="2695" s="19" customFormat="1" ht="13.35" customHeight="1" x14ac:dyDescent="0.2"/>
    <row r="2696" s="19" customFormat="1" ht="13.35" customHeight="1" x14ac:dyDescent="0.2"/>
    <row r="2697" s="19" customFormat="1" ht="13.35" customHeight="1" x14ac:dyDescent="0.2"/>
    <row r="2698" s="19" customFormat="1" ht="13.35" customHeight="1" x14ac:dyDescent="0.2"/>
    <row r="2699" s="19" customFormat="1" ht="13.35" customHeight="1" x14ac:dyDescent="0.2"/>
    <row r="2700" s="19" customFormat="1" ht="13.35" customHeight="1" x14ac:dyDescent="0.2"/>
    <row r="2701" s="19" customFormat="1" ht="13.35" customHeight="1" x14ac:dyDescent="0.2"/>
    <row r="2702" s="19" customFormat="1" ht="13.35" customHeight="1" x14ac:dyDescent="0.2"/>
    <row r="2703" s="19" customFormat="1" ht="13.35" customHeight="1" x14ac:dyDescent="0.2"/>
    <row r="2704" s="19" customFormat="1" ht="13.35" customHeight="1" x14ac:dyDescent="0.2"/>
    <row r="2705" s="19" customFormat="1" ht="13.35" customHeight="1" x14ac:dyDescent="0.2"/>
    <row r="2706" s="19" customFormat="1" ht="13.35" customHeight="1" x14ac:dyDescent="0.2"/>
    <row r="2707" s="19" customFormat="1" ht="13.35" customHeight="1" x14ac:dyDescent="0.2"/>
    <row r="2708" s="19" customFormat="1" ht="13.35" customHeight="1" x14ac:dyDescent="0.2"/>
    <row r="2709" s="19" customFormat="1" ht="13.35" customHeight="1" x14ac:dyDescent="0.2"/>
    <row r="2710" s="19" customFormat="1" ht="13.35" customHeight="1" x14ac:dyDescent="0.2"/>
    <row r="2711" s="19" customFormat="1" ht="13.35" customHeight="1" x14ac:dyDescent="0.2"/>
    <row r="2712" s="19" customFormat="1" ht="13.35" customHeight="1" x14ac:dyDescent="0.2"/>
    <row r="2713" s="19" customFormat="1" ht="13.35" customHeight="1" x14ac:dyDescent="0.2"/>
    <row r="2714" s="19" customFormat="1" ht="13.35" customHeight="1" x14ac:dyDescent="0.2"/>
    <row r="2715" s="19" customFormat="1" ht="13.35" customHeight="1" x14ac:dyDescent="0.2"/>
    <row r="2716" s="19" customFormat="1" ht="13.35" customHeight="1" x14ac:dyDescent="0.2"/>
    <row r="2717" s="19" customFormat="1" ht="13.35" customHeight="1" x14ac:dyDescent="0.2"/>
    <row r="2718" s="19" customFormat="1" ht="13.35" customHeight="1" x14ac:dyDescent="0.2"/>
    <row r="2719" s="19" customFormat="1" ht="13.35" customHeight="1" x14ac:dyDescent="0.2"/>
    <row r="2720" s="19" customFormat="1" ht="13.35" customHeight="1" x14ac:dyDescent="0.2"/>
    <row r="2721" s="19" customFormat="1" ht="13.35" customHeight="1" x14ac:dyDescent="0.2"/>
    <row r="2722" s="19" customFormat="1" ht="13.35" customHeight="1" x14ac:dyDescent="0.2"/>
    <row r="2723" s="19" customFormat="1" ht="13.35" customHeight="1" x14ac:dyDescent="0.2"/>
    <row r="2724" s="19" customFormat="1" ht="13.35" customHeight="1" x14ac:dyDescent="0.2"/>
    <row r="2725" s="19" customFormat="1" ht="13.35" customHeight="1" x14ac:dyDescent="0.2"/>
    <row r="2726" s="19" customFormat="1" ht="13.35" customHeight="1" x14ac:dyDescent="0.2"/>
    <row r="2727" s="19" customFormat="1" ht="13.35" customHeight="1" x14ac:dyDescent="0.2"/>
    <row r="2728" s="19" customFormat="1" ht="13.35" customHeight="1" x14ac:dyDescent="0.2"/>
    <row r="2729" s="19" customFormat="1" ht="13.35" customHeight="1" x14ac:dyDescent="0.2"/>
    <row r="2730" s="19" customFormat="1" ht="13.35" customHeight="1" x14ac:dyDescent="0.2"/>
    <row r="2731" s="19" customFormat="1" ht="13.35" customHeight="1" x14ac:dyDescent="0.2"/>
    <row r="2732" s="19" customFormat="1" ht="13.35" customHeight="1" x14ac:dyDescent="0.2"/>
    <row r="2733" s="19" customFormat="1" ht="13.35" customHeight="1" x14ac:dyDescent="0.2"/>
    <row r="2734" s="19" customFormat="1" ht="13.35" customHeight="1" x14ac:dyDescent="0.2"/>
    <row r="2735" s="19" customFormat="1" ht="13.35" customHeight="1" x14ac:dyDescent="0.2"/>
    <row r="2736" s="19" customFormat="1" ht="13.35" customHeight="1" x14ac:dyDescent="0.2"/>
    <row r="2737" s="19" customFormat="1" ht="13.35" customHeight="1" x14ac:dyDescent="0.2"/>
    <row r="2738" s="19" customFormat="1" ht="13.35" customHeight="1" x14ac:dyDescent="0.2"/>
    <row r="2739" s="19" customFormat="1" ht="13.35" customHeight="1" x14ac:dyDescent="0.2"/>
    <row r="2740" s="19" customFormat="1" ht="13.35" customHeight="1" x14ac:dyDescent="0.2"/>
    <row r="2741" s="19" customFormat="1" ht="13.35" customHeight="1" x14ac:dyDescent="0.2"/>
    <row r="2742" s="19" customFormat="1" ht="13.35" customHeight="1" x14ac:dyDescent="0.2"/>
    <row r="2743" s="19" customFormat="1" ht="13.35" customHeight="1" x14ac:dyDescent="0.2"/>
    <row r="2744" s="19" customFormat="1" ht="13.35" customHeight="1" x14ac:dyDescent="0.2"/>
    <row r="2745" s="19" customFormat="1" ht="13.35" customHeight="1" x14ac:dyDescent="0.2"/>
    <row r="2746" s="19" customFormat="1" ht="13.35" customHeight="1" x14ac:dyDescent="0.2"/>
    <row r="2747" s="19" customFormat="1" ht="13.35" customHeight="1" x14ac:dyDescent="0.2"/>
    <row r="2748" s="19" customFormat="1" ht="13.35" customHeight="1" x14ac:dyDescent="0.2"/>
    <row r="2749" s="19" customFormat="1" ht="13.35" customHeight="1" x14ac:dyDescent="0.2"/>
    <row r="2750" s="19" customFormat="1" ht="13.35" customHeight="1" x14ac:dyDescent="0.2"/>
    <row r="2751" s="19" customFormat="1" ht="13.35" customHeight="1" x14ac:dyDescent="0.2"/>
    <row r="2752" s="19" customFormat="1" ht="13.35" customHeight="1" x14ac:dyDescent="0.2"/>
    <row r="2753" s="19" customFormat="1" ht="13.35" customHeight="1" x14ac:dyDescent="0.2"/>
    <row r="2754" s="19" customFormat="1" ht="13.35" customHeight="1" x14ac:dyDescent="0.2"/>
    <row r="2755" s="19" customFormat="1" ht="13.35" customHeight="1" x14ac:dyDescent="0.2"/>
    <row r="2756" s="19" customFormat="1" ht="13.35" customHeight="1" x14ac:dyDescent="0.2"/>
    <row r="2757" s="19" customFormat="1" ht="13.35" customHeight="1" x14ac:dyDescent="0.2"/>
    <row r="2758" s="19" customFormat="1" ht="13.35" customHeight="1" x14ac:dyDescent="0.2"/>
    <row r="2759" s="19" customFormat="1" ht="13.35" customHeight="1" x14ac:dyDescent="0.2"/>
    <row r="2760" s="19" customFormat="1" ht="13.35" customHeight="1" x14ac:dyDescent="0.2"/>
    <row r="2761" s="19" customFormat="1" ht="13.35" customHeight="1" x14ac:dyDescent="0.2"/>
    <row r="2762" s="19" customFormat="1" ht="13.35" customHeight="1" x14ac:dyDescent="0.2"/>
    <row r="2763" s="19" customFormat="1" ht="13.35" customHeight="1" x14ac:dyDescent="0.2"/>
    <row r="2764" s="19" customFormat="1" ht="13.35" customHeight="1" x14ac:dyDescent="0.2"/>
    <row r="2765" s="19" customFormat="1" ht="13.35" customHeight="1" x14ac:dyDescent="0.2"/>
    <row r="2766" s="19" customFormat="1" ht="13.35" customHeight="1" x14ac:dyDescent="0.2"/>
    <row r="2767" s="19" customFormat="1" ht="13.35" customHeight="1" x14ac:dyDescent="0.2"/>
    <row r="2768" s="19" customFormat="1" ht="13.35" customHeight="1" x14ac:dyDescent="0.2"/>
    <row r="2769" s="19" customFormat="1" ht="13.35" customHeight="1" x14ac:dyDescent="0.2"/>
    <row r="2770" s="19" customFormat="1" ht="13.35" customHeight="1" x14ac:dyDescent="0.2"/>
    <row r="2771" s="19" customFormat="1" ht="13.35" customHeight="1" x14ac:dyDescent="0.2"/>
    <row r="2772" s="19" customFormat="1" ht="13.35" customHeight="1" x14ac:dyDescent="0.2"/>
    <row r="2773" s="19" customFormat="1" ht="13.35" customHeight="1" x14ac:dyDescent="0.2"/>
    <row r="2774" s="19" customFormat="1" ht="13.35" customHeight="1" x14ac:dyDescent="0.2"/>
    <row r="2775" s="19" customFormat="1" ht="13.35" customHeight="1" x14ac:dyDescent="0.2"/>
    <row r="2776" s="19" customFormat="1" ht="13.35" customHeight="1" x14ac:dyDescent="0.2"/>
    <row r="2777" s="19" customFormat="1" ht="13.35" customHeight="1" x14ac:dyDescent="0.2"/>
    <row r="2778" s="19" customFormat="1" ht="13.35" customHeight="1" x14ac:dyDescent="0.2"/>
    <row r="2779" s="19" customFormat="1" ht="13.35" customHeight="1" x14ac:dyDescent="0.2"/>
    <row r="2780" s="19" customFormat="1" ht="13.35" customHeight="1" x14ac:dyDescent="0.2"/>
    <row r="2781" s="19" customFormat="1" ht="13.35" customHeight="1" x14ac:dyDescent="0.2"/>
    <row r="2782" s="19" customFormat="1" ht="13.35" customHeight="1" x14ac:dyDescent="0.2"/>
    <row r="2783" s="19" customFormat="1" ht="13.35" customHeight="1" x14ac:dyDescent="0.2"/>
    <row r="2784" s="19" customFormat="1" ht="13.35" customHeight="1" x14ac:dyDescent="0.2"/>
    <row r="2785" s="19" customFormat="1" ht="13.35" customHeight="1" x14ac:dyDescent="0.2"/>
    <row r="2786" s="19" customFormat="1" ht="13.35" customHeight="1" x14ac:dyDescent="0.2"/>
    <row r="2787" s="19" customFormat="1" ht="13.35" customHeight="1" x14ac:dyDescent="0.2"/>
    <row r="2788" s="19" customFormat="1" ht="13.35" customHeight="1" x14ac:dyDescent="0.2"/>
    <row r="2789" s="19" customFormat="1" ht="13.35" customHeight="1" x14ac:dyDescent="0.2"/>
    <row r="2790" s="19" customFormat="1" ht="13.35" customHeight="1" x14ac:dyDescent="0.2"/>
    <row r="2791" s="19" customFormat="1" ht="13.35" customHeight="1" x14ac:dyDescent="0.2"/>
    <row r="2792" s="19" customFormat="1" ht="13.35" customHeight="1" x14ac:dyDescent="0.2"/>
    <row r="2793" s="19" customFormat="1" ht="13.35" customHeight="1" x14ac:dyDescent="0.2"/>
    <row r="2794" s="19" customFormat="1" ht="13.35" customHeight="1" x14ac:dyDescent="0.2"/>
    <row r="2795" s="19" customFormat="1" ht="13.35" customHeight="1" x14ac:dyDescent="0.2"/>
    <row r="2796" s="19" customFormat="1" ht="13.35" customHeight="1" x14ac:dyDescent="0.2"/>
    <row r="2797" s="19" customFormat="1" ht="13.35" customHeight="1" x14ac:dyDescent="0.2"/>
    <row r="2798" s="19" customFormat="1" ht="13.35" customHeight="1" x14ac:dyDescent="0.2"/>
    <row r="2799" s="19" customFormat="1" ht="13.35" customHeight="1" x14ac:dyDescent="0.2"/>
    <row r="2800" s="19" customFormat="1" ht="13.35" customHeight="1" x14ac:dyDescent="0.2"/>
    <row r="2801" s="19" customFormat="1" ht="13.35" customHeight="1" x14ac:dyDescent="0.2"/>
    <row r="2802" s="19" customFormat="1" ht="13.35" customHeight="1" x14ac:dyDescent="0.2"/>
    <row r="2803" s="19" customFormat="1" ht="13.35" customHeight="1" x14ac:dyDescent="0.2"/>
    <row r="2804" s="19" customFormat="1" ht="13.35" customHeight="1" x14ac:dyDescent="0.2"/>
    <row r="2805" s="19" customFormat="1" ht="13.35" customHeight="1" x14ac:dyDescent="0.2"/>
    <row r="2806" s="19" customFormat="1" ht="13.35" customHeight="1" x14ac:dyDescent="0.2"/>
    <row r="2807" s="19" customFormat="1" ht="13.35" customHeight="1" x14ac:dyDescent="0.2"/>
    <row r="2808" s="19" customFormat="1" ht="13.35" customHeight="1" x14ac:dyDescent="0.2"/>
    <row r="2809" s="19" customFormat="1" ht="13.35" customHeight="1" x14ac:dyDescent="0.2"/>
    <row r="2810" s="19" customFormat="1" ht="13.35" customHeight="1" x14ac:dyDescent="0.2"/>
    <row r="2811" s="19" customFormat="1" ht="13.35" customHeight="1" x14ac:dyDescent="0.2"/>
    <row r="2812" s="19" customFormat="1" ht="13.35" customHeight="1" x14ac:dyDescent="0.2"/>
    <row r="2813" s="19" customFormat="1" ht="13.35" customHeight="1" x14ac:dyDescent="0.2"/>
    <row r="2814" s="19" customFormat="1" ht="13.35" customHeight="1" x14ac:dyDescent="0.2"/>
    <row r="2815" s="19" customFormat="1" ht="13.35" customHeight="1" x14ac:dyDescent="0.2"/>
    <row r="2816" s="19" customFormat="1" ht="13.35" customHeight="1" x14ac:dyDescent="0.2"/>
    <row r="2817" s="19" customFormat="1" ht="13.35" customHeight="1" x14ac:dyDescent="0.2"/>
    <row r="2818" s="19" customFormat="1" ht="13.35" customHeight="1" x14ac:dyDescent="0.2"/>
    <row r="2819" s="19" customFormat="1" ht="13.35" customHeight="1" x14ac:dyDescent="0.2"/>
    <row r="2820" s="19" customFormat="1" ht="13.35" customHeight="1" x14ac:dyDescent="0.2"/>
    <row r="2821" s="19" customFormat="1" ht="13.35" customHeight="1" x14ac:dyDescent="0.2"/>
    <row r="2822" s="19" customFormat="1" ht="13.35" customHeight="1" x14ac:dyDescent="0.2"/>
    <row r="2823" s="19" customFormat="1" ht="13.35" customHeight="1" x14ac:dyDescent="0.2"/>
    <row r="2824" s="19" customFormat="1" ht="13.35" customHeight="1" x14ac:dyDescent="0.2"/>
    <row r="2825" s="19" customFormat="1" ht="13.35" customHeight="1" x14ac:dyDescent="0.2"/>
    <row r="2826" s="19" customFormat="1" ht="13.35" customHeight="1" x14ac:dyDescent="0.2"/>
    <row r="2827" s="19" customFormat="1" ht="13.35" customHeight="1" x14ac:dyDescent="0.2"/>
    <row r="2828" s="19" customFormat="1" ht="13.35" customHeight="1" x14ac:dyDescent="0.2"/>
    <row r="2829" s="19" customFormat="1" ht="13.35" customHeight="1" x14ac:dyDescent="0.2"/>
    <row r="2830" s="19" customFormat="1" ht="13.35" customHeight="1" x14ac:dyDescent="0.2"/>
    <row r="2831" s="19" customFormat="1" ht="13.35" customHeight="1" x14ac:dyDescent="0.2"/>
    <row r="2832" s="19" customFormat="1" ht="13.35" customHeight="1" x14ac:dyDescent="0.2"/>
    <row r="2833" s="19" customFormat="1" ht="13.35" customHeight="1" x14ac:dyDescent="0.2"/>
    <row r="2834" s="19" customFormat="1" ht="13.35" customHeight="1" x14ac:dyDescent="0.2"/>
    <row r="2835" s="19" customFormat="1" ht="13.35" customHeight="1" x14ac:dyDescent="0.2"/>
    <row r="2836" s="19" customFormat="1" ht="13.35" customHeight="1" x14ac:dyDescent="0.2"/>
    <row r="2837" s="19" customFormat="1" ht="13.35" customHeight="1" x14ac:dyDescent="0.2"/>
    <row r="2838" s="19" customFormat="1" ht="13.35" customHeight="1" x14ac:dyDescent="0.2"/>
    <row r="2839" s="19" customFormat="1" ht="13.35" customHeight="1" x14ac:dyDescent="0.2"/>
    <row r="2840" s="19" customFormat="1" ht="13.35" customHeight="1" x14ac:dyDescent="0.2"/>
    <row r="2841" s="19" customFormat="1" ht="13.35" customHeight="1" x14ac:dyDescent="0.2"/>
    <row r="2842" s="19" customFormat="1" ht="13.35" customHeight="1" x14ac:dyDescent="0.2"/>
    <row r="2843" s="19" customFormat="1" ht="13.35" customHeight="1" x14ac:dyDescent="0.2"/>
    <row r="2844" s="19" customFormat="1" ht="13.35" customHeight="1" x14ac:dyDescent="0.2"/>
    <row r="2845" s="19" customFormat="1" ht="13.35" customHeight="1" x14ac:dyDescent="0.2"/>
    <row r="2846" s="19" customFormat="1" ht="13.35" customHeight="1" x14ac:dyDescent="0.2"/>
    <row r="2847" s="19" customFormat="1" ht="13.35" customHeight="1" x14ac:dyDescent="0.2"/>
    <row r="2848" s="19" customFormat="1" ht="13.35" customHeight="1" x14ac:dyDescent="0.2"/>
    <row r="2849" s="19" customFormat="1" ht="13.35" customHeight="1" x14ac:dyDescent="0.2"/>
    <row r="2850" s="19" customFormat="1" ht="13.35" customHeight="1" x14ac:dyDescent="0.2"/>
    <row r="2851" s="19" customFormat="1" ht="13.35" customHeight="1" x14ac:dyDescent="0.2"/>
    <row r="2852" s="19" customFormat="1" ht="13.35" customHeight="1" x14ac:dyDescent="0.2"/>
    <row r="2853" s="19" customFormat="1" ht="13.35" customHeight="1" x14ac:dyDescent="0.2"/>
    <row r="2854" s="19" customFormat="1" ht="13.35" customHeight="1" x14ac:dyDescent="0.2"/>
    <row r="2855" s="19" customFormat="1" ht="13.35" customHeight="1" x14ac:dyDescent="0.2"/>
    <row r="2856" s="19" customFormat="1" ht="13.35" customHeight="1" x14ac:dyDescent="0.2"/>
    <row r="2857" s="19" customFormat="1" ht="13.35" customHeight="1" x14ac:dyDescent="0.2"/>
    <row r="2858" s="19" customFormat="1" ht="13.35" customHeight="1" x14ac:dyDescent="0.2"/>
    <row r="2859" s="19" customFormat="1" ht="13.35" customHeight="1" x14ac:dyDescent="0.2"/>
    <row r="2860" s="19" customFormat="1" ht="13.35" customHeight="1" x14ac:dyDescent="0.2"/>
    <row r="2861" s="19" customFormat="1" ht="13.35" customHeight="1" x14ac:dyDescent="0.2"/>
    <row r="2862" s="19" customFormat="1" ht="13.35" customHeight="1" x14ac:dyDescent="0.2"/>
    <row r="2863" s="19" customFormat="1" ht="13.35" customHeight="1" x14ac:dyDescent="0.2"/>
    <row r="2864" s="19" customFormat="1" ht="13.35" customHeight="1" x14ac:dyDescent="0.2"/>
    <row r="2865" s="19" customFormat="1" ht="13.35" customHeight="1" x14ac:dyDescent="0.2"/>
    <row r="2866" s="19" customFormat="1" ht="13.35" customHeight="1" x14ac:dyDescent="0.2"/>
    <row r="2867" s="19" customFormat="1" ht="13.35" customHeight="1" x14ac:dyDescent="0.2"/>
    <row r="2868" s="19" customFormat="1" ht="13.35" customHeight="1" x14ac:dyDescent="0.2"/>
    <row r="2869" s="19" customFormat="1" ht="13.35" customHeight="1" x14ac:dyDescent="0.2"/>
    <row r="2870" s="19" customFormat="1" ht="13.35" customHeight="1" x14ac:dyDescent="0.2"/>
    <row r="2871" s="19" customFormat="1" ht="13.35" customHeight="1" x14ac:dyDescent="0.2"/>
    <row r="2872" s="19" customFormat="1" ht="13.35" customHeight="1" x14ac:dyDescent="0.2"/>
    <row r="2873" s="19" customFormat="1" ht="13.35" customHeight="1" x14ac:dyDescent="0.2"/>
    <row r="2874" s="19" customFormat="1" ht="13.35" customHeight="1" x14ac:dyDescent="0.2"/>
    <row r="2875" s="19" customFormat="1" ht="13.35" customHeight="1" x14ac:dyDescent="0.2"/>
    <row r="2876" s="19" customFormat="1" ht="13.35" customHeight="1" x14ac:dyDescent="0.2"/>
    <row r="2877" s="19" customFormat="1" ht="13.35" customHeight="1" x14ac:dyDescent="0.2"/>
    <row r="2878" s="19" customFormat="1" ht="13.35" customHeight="1" x14ac:dyDescent="0.2"/>
    <row r="2879" s="19" customFormat="1" ht="13.35" customHeight="1" x14ac:dyDescent="0.2"/>
    <row r="2880" s="19" customFormat="1" ht="13.35" customHeight="1" x14ac:dyDescent="0.2"/>
    <row r="2881" s="19" customFormat="1" ht="13.35" customHeight="1" x14ac:dyDescent="0.2"/>
    <row r="2882" s="19" customFormat="1" ht="13.35" customHeight="1" x14ac:dyDescent="0.2"/>
    <row r="2883" s="19" customFormat="1" ht="13.35" customHeight="1" x14ac:dyDescent="0.2"/>
    <row r="2884" s="19" customFormat="1" ht="13.35" customHeight="1" x14ac:dyDescent="0.2"/>
    <row r="2885" s="19" customFormat="1" ht="13.35" customHeight="1" x14ac:dyDescent="0.2"/>
    <row r="2886" s="19" customFormat="1" ht="13.35" customHeight="1" x14ac:dyDescent="0.2"/>
    <row r="2887" s="19" customFormat="1" ht="13.35" customHeight="1" x14ac:dyDescent="0.2"/>
    <row r="2888" s="19" customFormat="1" ht="13.35" customHeight="1" x14ac:dyDescent="0.2"/>
    <row r="2889" s="19" customFormat="1" ht="13.35" customHeight="1" x14ac:dyDescent="0.2"/>
    <row r="2890" s="19" customFormat="1" ht="13.35" customHeight="1" x14ac:dyDescent="0.2"/>
    <row r="2891" s="19" customFormat="1" ht="13.35" customHeight="1" x14ac:dyDescent="0.2"/>
    <row r="2892" s="19" customFormat="1" ht="13.35" customHeight="1" x14ac:dyDescent="0.2"/>
    <row r="2893" s="19" customFormat="1" ht="13.35" customHeight="1" x14ac:dyDescent="0.2"/>
    <row r="2894" s="19" customFormat="1" ht="13.35" customHeight="1" x14ac:dyDescent="0.2"/>
    <row r="2895" s="19" customFormat="1" ht="13.35" customHeight="1" x14ac:dyDescent="0.2"/>
    <row r="2896" s="19" customFormat="1" ht="13.35" customHeight="1" x14ac:dyDescent="0.2"/>
    <row r="2897" s="19" customFormat="1" ht="13.35" customHeight="1" x14ac:dyDescent="0.2"/>
    <row r="2898" s="19" customFormat="1" ht="13.35" customHeight="1" x14ac:dyDescent="0.2"/>
    <row r="2899" s="19" customFormat="1" ht="13.35" customHeight="1" x14ac:dyDescent="0.2"/>
    <row r="2900" s="19" customFormat="1" ht="13.35" customHeight="1" x14ac:dyDescent="0.2"/>
    <row r="2901" s="19" customFormat="1" ht="13.35" customHeight="1" x14ac:dyDescent="0.2"/>
    <row r="2902" s="19" customFormat="1" ht="13.35" customHeight="1" x14ac:dyDescent="0.2"/>
    <row r="2903" s="19" customFormat="1" ht="13.35" customHeight="1" x14ac:dyDescent="0.2"/>
    <row r="2904" s="19" customFormat="1" ht="13.35" customHeight="1" x14ac:dyDescent="0.2"/>
    <row r="2905" s="19" customFormat="1" ht="13.35" customHeight="1" x14ac:dyDescent="0.2"/>
    <row r="2906" s="19" customFormat="1" ht="13.35" customHeight="1" x14ac:dyDescent="0.2"/>
    <row r="2907" s="19" customFormat="1" ht="13.35" customHeight="1" x14ac:dyDescent="0.2"/>
    <row r="2908" s="19" customFormat="1" ht="13.35" customHeight="1" x14ac:dyDescent="0.2"/>
    <row r="2909" s="19" customFormat="1" ht="13.35" customHeight="1" x14ac:dyDescent="0.2"/>
    <row r="2910" s="19" customFormat="1" ht="13.35" customHeight="1" x14ac:dyDescent="0.2"/>
    <row r="2911" s="19" customFormat="1" ht="13.35" customHeight="1" x14ac:dyDescent="0.2"/>
    <row r="2912" s="19" customFormat="1" ht="13.35" customHeight="1" x14ac:dyDescent="0.2"/>
    <row r="2913" s="19" customFormat="1" ht="13.35" customHeight="1" x14ac:dyDescent="0.2"/>
    <row r="2914" s="19" customFormat="1" ht="13.35" customHeight="1" x14ac:dyDescent="0.2"/>
    <row r="2915" s="19" customFormat="1" ht="13.35" customHeight="1" x14ac:dyDescent="0.2"/>
    <row r="2916" s="19" customFormat="1" ht="13.35" customHeight="1" x14ac:dyDescent="0.2"/>
    <row r="2917" s="19" customFormat="1" ht="13.35" customHeight="1" x14ac:dyDescent="0.2"/>
    <row r="2918" s="19" customFormat="1" ht="13.35" customHeight="1" x14ac:dyDescent="0.2"/>
    <row r="2919" s="19" customFormat="1" ht="13.35" customHeight="1" x14ac:dyDescent="0.2"/>
    <row r="2920" s="19" customFormat="1" ht="13.35" customHeight="1" x14ac:dyDescent="0.2"/>
    <row r="2921" s="19" customFormat="1" ht="13.35" customHeight="1" x14ac:dyDescent="0.2"/>
    <row r="2922" s="19" customFormat="1" ht="13.35" customHeight="1" x14ac:dyDescent="0.2"/>
    <row r="2923" s="19" customFormat="1" ht="13.35" customHeight="1" x14ac:dyDescent="0.2"/>
    <row r="2924" s="19" customFormat="1" ht="13.35" customHeight="1" x14ac:dyDescent="0.2"/>
    <row r="2925" s="19" customFormat="1" ht="13.35" customHeight="1" x14ac:dyDescent="0.2"/>
    <row r="2926" s="19" customFormat="1" ht="13.35" customHeight="1" x14ac:dyDescent="0.2"/>
    <row r="2927" s="19" customFormat="1" ht="13.35" customHeight="1" x14ac:dyDescent="0.2"/>
    <row r="2928" s="19" customFormat="1" ht="13.35" customHeight="1" x14ac:dyDescent="0.2"/>
    <row r="2929" s="19" customFormat="1" ht="13.35" customHeight="1" x14ac:dyDescent="0.2"/>
    <row r="2930" s="19" customFormat="1" ht="13.35" customHeight="1" x14ac:dyDescent="0.2"/>
    <row r="2931" s="19" customFormat="1" ht="13.35" customHeight="1" x14ac:dyDescent="0.2"/>
    <row r="2932" s="19" customFormat="1" ht="13.35" customHeight="1" x14ac:dyDescent="0.2"/>
    <row r="2933" s="19" customFormat="1" ht="13.35" customHeight="1" x14ac:dyDescent="0.2"/>
    <row r="2934" s="19" customFormat="1" ht="13.35" customHeight="1" x14ac:dyDescent="0.2"/>
    <row r="2935" s="19" customFormat="1" ht="13.35" customHeight="1" x14ac:dyDescent="0.2"/>
    <row r="2936" s="19" customFormat="1" ht="13.35" customHeight="1" x14ac:dyDescent="0.2"/>
    <row r="2937" s="19" customFormat="1" ht="13.35" customHeight="1" x14ac:dyDescent="0.2"/>
    <row r="2938" s="19" customFormat="1" ht="13.35" customHeight="1" x14ac:dyDescent="0.2"/>
    <row r="2939" s="19" customFormat="1" ht="13.35" customHeight="1" x14ac:dyDescent="0.2"/>
    <row r="2940" s="19" customFormat="1" ht="13.35" customHeight="1" x14ac:dyDescent="0.2"/>
    <row r="2941" s="19" customFormat="1" ht="13.35" customHeight="1" x14ac:dyDescent="0.2"/>
    <row r="2942" s="19" customFormat="1" ht="13.35" customHeight="1" x14ac:dyDescent="0.2"/>
    <row r="2943" s="19" customFormat="1" ht="13.35" customHeight="1" x14ac:dyDescent="0.2"/>
    <row r="2944" s="19" customFormat="1" ht="13.35" customHeight="1" x14ac:dyDescent="0.2"/>
    <row r="2945" s="19" customFormat="1" ht="13.35" customHeight="1" x14ac:dyDescent="0.2"/>
    <row r="2946" s="19" customFormat="1" ht="13.35" customHeight="1" x14ac:dyDescent="0.2"/>
    <row r="2947" s="19" customFormat="1" ht="13.35" customHeight="1" x14ac:dyDescent="0.2"/>
    <row r="2948" s="19" customFormat="1" ht="13.35" customHeight="1" x14ac:dyDescent="0.2"/>
    <row r="2949" s="19" customFormat="1" ht="13.35" customHeight="1" x14ac:dyDescent="0.2"/>
    <row r="2950" s="19" customFormat="1" ht="13.35" customHeight="1" x14ac:dyDescent="0.2"/>
    <row r="2951" s="19" customFormat="1" ht="13.35" customHeight="1" x14ac:dyDescent="0.2"/>
    <row r="2952" s="19" customFormat="1" ht="13.35" customHeight="1" x14ac:dyDescent="0.2"/>
    <row r="2953" s="19" customFormat="1" ht="13.35" customHeight="1" x14ac:dyDescent="0.2"/>
    <row r="2954" s="19" customFormat="1" ht="13.35" customHeight="1" x14ac:dyDescent="0.2"/>
    <row r="2955" s="19" customFormat="1" ht="13.35" customHeight="1" x14ac:dyDescent="0.2"/>
    <row r="2956" s="19" customFormat="1" ht="13.35" customHeight="1" x14ac:dyDescent="0.2"/>
    <row r="2957" s="19" customFormat="1" ht="13.35" customHeight="1" x14ac:dyDescent="0.2"/>
    <row r="2958" s="19" customFormat="1" ht="13.35" customHeight="1" x14ac:dyDescent="0.2"/>
    <row r="2959" s="19" customFormat="1" ht="13.35" customHeight="1" x14ac:dyDescent="0.2"/>
    <row r="2960" s="19" customFormat="1" ht="13.35" customHeight="1" x14ac:dyDescent="0.2"/>
    <row r="2961" s="19" customFormat="1" ht="13.35" customHeight="1" x14ac:dyDescent="0.2"/>
    <row r="2962" s="19" customFormat="1" ht="13.35" customHeight="1" x14ac:dyDescent="0.2"/>
    <row r="2963" s="19" customFormat="1" ht="13.35" customHeight="1" x14ac:dyDescent="0.2"/>
    <row r="2964" s="19" customFormat="1" ht="13.35" customHeight="1" x14ac:dyDescent="0.2"/>
    <row r="2965" s="19" customFormat="1" ht="13.35" customHeight="1" x14ac:dyDescent="0.2"/>
    <row r="2966" s="19" customFormat="1" ht="13.35" customHeight="1" x14ac:dyDescent="0.2"/>
    <row r="2967" s="19" customFormat="1" ht="13.35" customHeight="1" x14ac:dyDescent="0.2"/>
    <row r="2968" s="19" customFormat="1" ht="13.35" customHeight="1" x14ac:dyDescent="0.2"/>
    <row r="2969" s="19" customFormat="1" ht="13.35" customHeight="1" x14ac:dyDescent="0.2"/>
    <row r="2970" s="19" customFormat="1" ht="13.35" customHeight="1" x14ac:dyDescent="0.2"/>
    <row r="2971" s="19" customFormat="1" ht="13.35" customHeight="1" x14ac:dyDescent="0.2"/>
    <row r="2972" s="19" customFormat="1" ht="13.35" customHeight="1" x14ac:dyDescent="0.2"/>
    <row r="2973" s="19" customFormat="1" ht="13.35" customHeight="1" x14ac:dyDescent="0.2"/>
    <row r="2974" s="19" customFormat="1" ht="13.35" customHeight="1" x14ac:dyDescent="0.2"/>
    <row r="2975" s="19" customFormat="1" ht="13.35" customHeight="1" x14ac:dyDescent="0.2"/>
    <row r="2976" s="19" customFormat="1" ht="13.35" customHeight="1" x14ac:dyDescent="0.2"/>
    <row r="2977" s="19" customFormat="1" ht="13.35" customHeight="1" x14ac:dyDescent="0.2"/>
    <row r="2978" s="19" customFormat="1" ht="13.35" customHeight="1" x14ac:dyDescent="0.2"/>
    <row r="2979" s="19" customFormat="1" ht="13.35" customHeight="1" x14ac:dyDescent="0.2"/>
    <row r="2980" s="19" customFormat="1" ht="13.35" customHeight="1" x14ac:dyDescent="0.2"/>
    <row r="2981" s="19" customFormat="1" ht="13.35" customHeight="1" x14ac:dyDescent="0.2"/>
    <row r="2982" s="19" customFormat="1" ht="13.35" customHeight="1" x14ac:dyDescent="0.2"/>
    <row r="2983" s="19" customFormat="1" ht="13.35" customHeight="1" x14ac:dyDescent="0.2"/>
    <row r="2984" s="19" customFormat="1" ht="13.35" customHeight="1" x14ac:dyDescent="0.2"/>
    <row r="2985" s="19" customFormat="1" ht="13.35" customHeight="1" x14ac:dyDescent="0.2"/>
    <row r="2986" s="19" customFormat="1" ht="13.35" customHeight="1" x14ac:dyDescent="0.2"/>
    <row r="2987" s="19" customFormat="1" ht="13.35" customHeight="1" x14ac:dyDescent="0.2"/>
    <row r="2988" s="19" customFormat="1" ht="13.35" customHeight="1" x14ac:dyDescent="0.2"/>
    <row r="2989" s="19" customFormat="1" ht="13.35" customHeight="1" x14ac:dyDescent="0.2"/>
    <row r="2990" s="19" customFormat="1" ht="13.35" customHeight="1" x14ac:dyDescent="0.2"/>
    <row r="2991" s="19" customFormat="1" ht="13.35" customHeight="1" x14ac:dyDescent="0.2"/>
    <row r="2992" s="19" customFormat="1" ht="13.35" customHeight="1" x14ac:dyDescent="0.2"/>
    <row r="2993" s="19" customFormat="1" ht="13.35" customHeight="1" x14ac:dyDescent="0.2"/>
    <row r="2994" s="19" customFormat="1" ht="13.35" customHeight="1" x14ac:dyDescent="0.2"/>
    <row r="2995" s="19" customFormat="1" ht="13.35" customHeight="1" x14ac:dyDescent="0.2"/>
    <row r="2996" s="19" customFormat="1" ht="13.35" customHeight="1" x14ac:dyDescent="0.2"/>
    <row r="2997" s="19" customFormat="1" ht="13.35" customHeight="1" x14ac:dyDescent="0.2"/>
    <row r="2998" s="19" customFormat="1" ht="13.35" customHeight="1" x14ac:dyDescent="0.2"/>
    <row r="2999" s="19" customFormat="1" ht="13.35" customHeight="1" x14ac:dyDescent="0.2"/>
    <row r="3000" s="19" customFormat="1" ht="13.35" customHeight="1" x14ac:dyDescent="0.2"/>
    <row r="3001" s="19" customFormat="1" ht="13.35" customHeight="1" x14ac:dyDescent="0.2"/>
    <row r="3002" s="19" customFormat="1" ht="13.35" customHeight="1" x14ac:dyDescent="0.2"/>
    <row r="3003" s="19" customFormat="1" ht="13.35" customHeight="1" x14ac:dyDescent="0.2"/>
    <row r="3004" s="19" customFormat="1" ht="13.35" customHeight="1" x14ac:dyDescent="0.2"/>
    <row r="3005" s="19" customFormat="1" ht="13.35" customHeight="1" x14ac:dyDescent="0.2"/>
    <row r="3006" s="19" customFormat="1" ht="13.35" customHeight="1" x14ac:dyDescent="0.2"/>
    <row r="3007" s="19" customFormat="1" ht="13.35" customHeight="1" x14ac:dyDescent="0.2"/>
    <row r="3008" s="19" customFormat="1" ht="13.35" customHeight="1" x14ac:dyDescent="0.2"/>
    <row r="3009" s="19" customFormat="1" ht="13.35" customHeight="1" x14ac:dyDescent="0.2"/>
    <row r="3010" s="19" customFormat="1" ht="13.35" customHeight="1" x14ac:dyDescent="0.2"/>
    <row r="3011" s="19" customFormat="1" ht="13.35" customHeight="1" x14ac:dyDescent="0.2"/>
    <row r="3012" s="19" customFormat="1" ht="13.35" customHeight="1" x14ac:dyDescent="0.2"/>
    <row r="3013" s="19" customFormat="1" ht="13.35" customHeight="1" x14ac:dyDescent="0.2"/>
    <row r="3014" s="19" customFormat="1" ht="13.35" customHeight="1" x14ac:dyDescent="0.2"/>
    <row r="3015" s="19" customFormat="1" ht="13.35" customHeight="1" x14ac:dyDescent="0.2"/>
    <row r="3016" s="19" customFormat="1" ht="13.35" customHeight="1" x14ac:dyDescent="0.2"/>
    <row r="3017" s="19" customFormat="1" ht="13.35" customHeight="1" x14ac:dyDescent="0.2"/>
    <row r="3018" s="19" customFormat="1" ht="13.35" customHeight="1" x14ac:dyDescent="0.2"/>
    <row r="3019" s="19" customFormat="1" ht="13.35" customHeight="1" x14ac:dyDescent="0.2"/>
    <row r="3020" s="19" customFormat="1" ht="13.35" customHeight="1" x14ac:dyDescent="0.2"/>
    <row r="3021" s="19" customFormat="1" ht="13.35" customHeight="1" x14ac:dyDescent="0.2"/>
    <row r="3022" s="19" customFormat="1" ht="13.35" customHeight="1" x14ac:dyDescent="0.2"/>
    <row r="3023" s="19" customFormat="1" ht="13.35" customHeight="1" x14ac:dyDescent="0.2"/>
    <row r="3024" s="19" customFormat="1" ht="13.35" customHeight="1" x14ac:dyDescent="0.2"/>
    <row r="3025" s="19" customFormat="1" ht="13.35" customHeight="1" x14ac:dyDescent="0.2"/>
    <row r="3026" s="19" customFormat="1" ht="13.35" customHeight="1" x14ac:dyDescent="0.2"/>
    <row r="3027" s="19" customFormat="1" ht="13.35" customHeight="1" x14ac:dyDescent="0.2"/>
    <row r="3028" s="19" customFormat="1" ht="13.35" customHeight="1" x14ac:dyDescent="0.2"/>
    <row r="3029" s="19" customFormat="1" ht="13.35" customHeight="1" x14ac:dyDescent="0.2"/>
    <row r="3030" s="19" customFormat="1" ht="13.35" customHeight="1" x14ac:dyDescent="0.2"/>
    <row r="3031" s="19" customFormat="1" ht="13.35" customHeight="1" x14ac:dyDescent="0.2"/>
    <row r="3032" s="19" customFormat="1" ht="13.35" customHeight="1" x14ac:dyDescent="0.2"/>
    <row r="3033" s="19" customFormat="1" ht="13.35" customHeight="1" x14ac:dyDescent="0.2"/>
    <row r="3034" s="19" customFormat="1" ht="13.35" customHeight="1" x14ac:dyDescent="0.2"/>
    <row r="3035" s="19" customFormat="1" ht="13.35" customHeight="1" x14ac:dyDescent="0.2"/>
    <row r="3036" s="19" customFormat="1" ht="13.35" customHeight="1" x14ac:dyDescent="0.2"/>
    <row r="3037" s="19" customFormat="1" ht="13.35" customHeight="1" x14ac:dyDescent="0.2"/>
    <row r="3038" s="19" customFormat="1" ht="13.35" customHeight="1" x14ac:dyDescent="0.2"/>
    <row r="3039" s="19" customFormat="1" ht="13.35" customHeight="1" x14ac:dyDescent="0.2"/>
    <row r="3040" s="19" customFormat="1" ht="13.35" customHeight="1" x14ac:dyDescent="0.2"/>
    <row r="3041" s="19" customFormat="1" ht="13.35" customHeight="1" x14ac:dyDescent="0.2"/>
    <row r="3042" s="19" customFormat="1" ht="13.35" customHeight="1" x14ac:dyDescent="0.2"/>
    <row r="3043" s="19" customFormat="1" ht="13.35" customHeight="1" x14ac:dyDescent="0.2"/>
    <row r="3044" s="19" customFormat="1" ht="13.35" customHeight="1" x14ac:dyDescent="0.2"/>
    <row r="3045" s="19" customFormat="1" ht="13.35" customHeight="1" x14ac:dyDescent="0.2"/>
    <row r="3046" s="19" customFormat="1" ht="13.35" customHeight="1" x14ac:dyDescent="0.2"/>
    <row r="3047" s="19" customFormat="1" ht="13.35" customHeight="1" x14ac:dyDescent="0.2"/>
    <row r="3048" s="19" customFormat="1" ht="13.35" customHeight="1" x14ac:dyDescent="0.2"/>
    <row r="3049" s="19" customFormat="1" ht="13.35" customHeight="1" x14ac:dyDescent="0.2"/>
    <row r="3050" s="19" customFormat="1" ht="13.35" customHeight="1" x14ac:dyDescent="0.2"/>
    <row r="3051" s="19" customFormat="1" ht="13.35" customHeight="1" x14ac:dyDescent="0.2"/>
    <row r="3052" s="19" customFormat="1" ht="13.35" customHeight="1" x14ac:dyDescent="0.2"/>
    <row r="3053" s="19" customFormat="1" ht="13.35" customHeight="1" x14ac:dyDescent="0.2"/>
    <row r="3054" s="19" customFormat="1" ht="13.35" customHeight="1" x14ac:dyDescent="0.2"/>
    <row r="3055" s="19" customFormat="1" ht="13.35" customHeight="1" x14ac:dyDescent="0.2"/>
    <row r="3056" s="19" customFormat="1" ht="13.35" customHeight="1" x14ac:dyDescent="0.2"/>
    <row r="3057" s="19" customFormat="1" ht="13.35" customHeight="1" x14ac:dyDescent="0.2"/>
    <row r="3058" s="19" customFormat="1" ht="13.35" customHeight="1" x14ac:dyDescent="0.2"/>
    <row r="3059" s="19" customFormat="1" ht="13.35" customHeight="1" x14ac:dyDescent="0.2"/>
    <row r="3060" s="19" customFormat="1" ht="13.35" customHeight="1" x14ac:dyDescent="0.2"/>
    <row r="3061" s="19" customFormat="1" ht="13.35" customHeight="1" x14ac:dyDescent="0.2"/>
    <row r="3062" s="19" customFormat="1" ht="13.35" customHeight="1" x14ac:dyDescent="0.2"/>
    <row r="3063" s="19" customFormat="1" ht="13.35" customHeight="1" x14ac:dyDescent="0.2"/>
    <row r="3064" s="19" customFormat="1" ht="13.35" customHeight="1" x14ac:dyDescent="0.2"/>
    <row r="3065" s="19" customFormat="1" ht="13.35" customHeight="1" x14ac:dyDescent="0.2"/>
    <row r="3066" s="19" customFormat="1" ht="13.35" customHeight="1" x14ac:dyDescent="0.2"/>
    <row r="3067" s="19" customFormat="1" ht="13.35" customHeight="1" x14ac:dyDescent="0.2"/>
    <row r="3068" s="19" customFormat="1" ht="13.35" customHeight="1" x14ac:dyDescent="0.2"/>
    <row r="3069" s="19" customFormat="1" ht="13.35" customHeight="1" x14ac:dyDescent="0.2"/>
    <row r="3070" s="19" customFormat="1" ht="13.35" customHeight="1" x14ac:dyDescent="0.2"/>
    <row r="3071" s="19" customFormat="1" ht="13.35" customHeight="1" x14ac:dyDescent="0.2"/>
    <row r="3072" s="19" customFormat="1" ht="13.35" customHeight="1" x14ac:dyDescent="0.2"/>
    <row r="3073" s="19" customFormat="1" ht="13.35" customHeight="1" x14ac:dyDescent="0.2"/>
    <row r="3074" s="19" customFormat="1" ht="13.35" customHeight="1" x14ac:dyDescent="0.2"/>
    <row r="3075" s="19" customFormat="1" ht="13.35" customHeight="1" x14ac:dyDescent="0.2"/>
    <row r="3076" s="19" customFormat="1" ht="13.35" customHeight="1" x14ac:dyDescent="0.2"/>
    <row r="3077" s="19" customFormat="1" ht="13.35" customHeight="1" x14ac:dyDescent="0.2"/>
    <row r="3078" s="19" customFormat="1" ht="13.35" customHeight="1" x14ac:dyDescent="0.2"/>
    <row r="3079" s="19" customFormat="1" ht="13.35" customHeight="1" x14ac:dyDescent="0.2"/>
    <row r="3080" s="19" customFormat="1" ht="13.35" customHeight="1" x14ac:dyDescent="0.2"/>
    <row r="3081" s="19" customFormat="1" ht="13.35" customHeight="1" x14ac:dyDescent="0.2"/>
    <row r="3082" s="19" customFormat="1" ht="13.35" customHeight="1" x14ac:dyDescent="0.2"/>
    <row r="3083" s="19" customFormat="1" ht="13.35" customHeight="1" x14ac:dyDescent="0.2"/>
    <row r="3084" s="19" customFormat="1" ht="13.35" customHeight="1" x14ac:dyDescent="0.2"/>
    <row r="3085" s="19" customFormat="1" ht="13.35" customHeight="1" x14ac:dyDescent="0.2"/>
    <row r="3086" s="19" customFormat="1" ht="13.35" customHeight="1" x14ac:dyDescent="0.2"/>
    <row r="3087" s="19" customFormat="1" ht="13.35" customHeight="1" x14ac:dyDescent="0.2"/>
    <row r="3088" s="19" customFormat="1" ht="13.35" customHeight="1" x14ac:dyDescent="0.2"/>
    <row r="3089" s="19" customFormat="1" ht="13.35" customHeight="1" x14ac:dyDescent="0.2"/>
    <row r="3090" s="19" customFormat="1" ht="13.35" customHeight="1" x14ac:dyDescent="0.2"/>
    <row r="3091" s="19" customFormat="1" ht="13.35" customHeight="1" x14ac:dyDescent="0.2"/>
    <row r="3092" s="19" customFormat="1" ht="13.35" customHeight="1" x14ac:dyDescent="0.2"/>
    <row r="3093" s="19" customFormat="1" ht="13.35" customHeight="1" x14ac:dyDescent="0.2"/>
    <row r="3094" s="19" customFormat="1" ht="13.35" customHeight="1" x14ac:dyDescent="0.2"/>
    <row r="3095" s="19" customFormat="1" ht="13.35" customHeight="1" x14ac:dyDescent="0.2"/>
    <row r="3096" s="19" customFormat="1" ht="13.35" customHeight="1" x14ac:dyDescent="0.2"/>
    <row r="3097" s="19" customFormat="1" ht="13.35" customHeight="1" x14ac:dyDescent="0.2"/>
    <row r="3098" s="19" customFormat="1" ht="13.35" customHeight="1" x14ac:dyDescent="0.2"/>
    <row r="3099" s="19" customFormat="1" ht="13.35" customHeight="1" x14ac:dyDescent="0.2"/>
    <row r="3100" s="19" customFormat="1" ht="13.35" customHeight="1" x14ac:dyDescent="0.2"/>
    <row r="3101" s="19" customFormat="1" ht="13.35" customHeight="1" x14ac:dyDescent="0.2"/>
    <row r="3102" s="19" customFormat="1" ht="13.35" customHeight="1" x14ac:dyDescent="0.2"/>
    <row r="3103" s="19" customFormat="1" ht="13.35" customHeight="1" x14ac:dyDescent="0.2"/>
    <row r="3104" s="19" customFormat="1" ht="13.35" customHeight="1" x14ac:dyDescent="0.2"/>
    <row r="3105" s="19" customFormat="1" ht="13.35" customHeight="1" x14ac:dyDescent="0.2"/>
    <row r="3106" s="19" customFormat="1" ht="13.35" customHeight="1" x14ac:dyDescent="0.2"/>
    <row r="3107" s="19" customFormat="1" ht="13.35" customHeight="1" x14ac:dyDescent="0.2"/>
    <row r="3108" s="19" customFormat="1" ht="13.35" customHeight="1" x14ac:dyDescent="0.2"/>
    <row r="3109" s="19" customFormat="1" ht="13.35" customHeight="1" x14ac:dyDescent="0.2"/>
    <row r="3110" s="19" customFormat="1" ht="13.35" customHeight="1" x14ac:dyDescent="0.2"/>
    <row r="3111" s="19" customFormat="1" ht="13.35" customHeight="1" x14ac:dyDescent="0.2"/>
    <row r="3112" s="19" customFormat="1" ht="13.35" customHeight="1" x14ac:dyDescent="0.2"/>
    <row r="3113" s="19" customFormat="1" ht="13.35" customHeight="1" x14ac:dyDescent="0.2"/>
    <row r="3114" s="19" customFormat="1" ht="13.35" customHeight="1" x14ac:dyDescent="0.2"/>
    <row r="3115" s="19" customFormat="1" ht="13.35" customHeight="1" x14ac:dyDescent="0.2"/>
    <row r="3116" s="19" customFormat="1" ht="13.35" customHeight="1" x14ac:dyDescent="0.2"/>
    <row r="3117" s="19" customFormat="1" ht="13.35" customHeight="1" x14ac:dyDescent="0.2"/>
    <row r="3118" s="19" customFormat="1" ht="13.35" customHeight="1" x14ac:dyDescent="0.2"/>
    <row r="3119" s="19" customFormat="1" ht="13.35" customHeight="1" x14ac:dyDescent="0.2"/>
    <row r="3120" s="19" customFormat="1" ht="13.35" customHeight="1" x14ac:dyDescent="0.2"/>
    <row r="3121" s="19" customFormat="1" ht="13.35" customHeight="1" x14ac:dyDescent="0.2"/>
    <row r="3122" s="19" customFormat="1" ht="13.35" customHeight="1" x14ac:dyDescent="0.2"/>
    <row r="3123" s="19" customFormat="1" ht="13.35" customHeight="1" x14ac:dyDescent="0.2"/>
    <row r="3124" s="19" customFormat="1" ht="13.35" customHeight="1" x14ac:dyDescent="0.2"/>
    <row r="3125" s="19" customFormat="1" ht="13.35" customHeight="1" x14ac:dyDescent="0.2"/>
    <row r="3126" s="19" customFormat="1" ht="13.35" customHeight="1" x14ac:dyDescent="0.2"/>
    <row r="3127" s="19" customFormat="1" ht="13.35" customHeight="1" x14ac:dyDescent="0.2"/>
    <row r="3128" s="19" customFormat="1" ht="13.35" customHeight="1" x14ac:dyDescent="0.2"/>
    <row r="3129" s="19" customFormat="1" ht="13.35" customHeight="1" x14ac:dyDescent="0.2"/>
    <row r="3130" s="19" customFormat="1" ht="13.35" customHeight="1" x14ac:dyDescent="0.2"/>
    <row r="3131" s="19" customFormat="1" ht="13.35" customHeight="1" x14ac:dyDescent="0.2"/>
    <row r="3132" s="19" customFormat="1" ht="13.35" customHeight="1" x14ac:dyDescent="0.2"/>
    <row r="3133" s="19" customFormat="1" ht="13.35" customHeight="1" x14ac:dyDescent="0.2"/>
    <row r="3134" s="19" customFormat="1" ht="13.35" customHeight="1" x14ac:dyDescent="0.2"/>
    <row r="3135" s="19" customFormat="1" ht="13.35" customHeight="1" x14ac:dyDescent="0.2"/>
    <row r="3136" s="19" customFormat="1" ht="13.35" customHeight="1" x14ac:dyDescent="0.2"/>
    <row r="3137" s="19" customFormat="1" ht="13.35" customHeight="1" x14ac:dyDescent="0.2"/>
    <row r="3138" s="19" customFormat="1" ht="13.35" customHeight="1" x14ac:dyDescent="0.2"/>
    <row r="3139" s="19" customFormat="1" ht="13.35" customHeight="1" x14ac:dyDescent="0.2"/>
    <row r="3140" s="19" customFormat="1" ht="13.35" customHeight="1" x14ac:dyDescent="0.2"/>
    <row r="3141" s="19" customFormat="1" ht="13.35" customHeight="1" x14ac:dyDescent="0.2"/>
    <row r="3142" s="19" customFormat="1" ht="13.35" customHeight="1" x14ac:dyDescent="0.2"/>
    <row r="3143" s="19" customFormat="1" ht="13.35" customHeight="1" x14ac:dyDescent="0.2"/>
    <row r="3144" s="19" customFormat="1" ht="13.35" customHeight="1" x14ac:dyDescent="0.2"/>
    <row r="3145" s="19" customFormat="1" ht="13.35" customHeight="1" x14ac:dyDescent="0.2"/>
    <row r="3146" s="19" customFormat="1" ht="13.35" customHeight="1" x14ac:dyDescent="0.2"/>
    <row r="3147" s="19" customFormat="1" ht="13.35" customHeight="1" x14ac:dyDescent="0.2"/>
    <row r="3148" s="19" customFormat="1" ht="13.35" customHeight="1" x14ac:dyDescent="0.2"/>
    <row r="3149" s="19" customFormat="1" ht="13.35" customHeight="1" x14ac:dyDescent="0.2"/>
    <row r="3150" s="19" customFormat="1" ht="13.35" customHeight="1" x14ac:dyDescent="0.2"/>
    <row r="3151" s="19" customFormat="1" ht="13.35" customHeight="1" x14ac:dyDescent="0.2"/>
    <row r="3152" s="19" customFormat="1" ht="13.35" customHeight="1" x14ac:dyDescent="0.2"/>
    <row r="3153" s="19" customFormat="1" ht="13.35" customHeight="1" x14ac:dyDescent="0.2"/>
    <row r="3154" s="19" customFormat="1" ht="13.35" customHeight="1" x14ac:dyDescent="0.2"/>
    <row r="3155" s="19" customFormat="1" ht="13.35" customHeight="1" x14ac:dyDescent="0.2"/>
    <row r="3156" s="19" customFormat="1" ht="13.35" customHeight="1" x14ac:dyDescent="0.2"/>
    <row r="3157" s="19" customFormat="1" ht="13.35" customHeight="1" x14ac:dyDescent="0.2"/>
    <row r="3158" s="19" customFormat="1" ht="13.35" customHeight="1" x14ac:dyDescent="0.2"/>
    <row r="3159" s="19" customFormat="1" ht="13.35" customHeight="1" x14ac:dyDescent="0.2"/>
    <row r="3160" s="19" customFormat="1" ht="13.35" customHeight="1" x14ac:dyDescent="0.2"/>
    <row r="3161" s="19" customFormat="1" ht="13.35" customHeight="1" x14ac:dyDescent="0.2"/>
    <row r="3162" s="19" customFormat="1" ht="13.35" customHeight="1" x14ac:dyDescent="0.2"/>
    <row r="3163" s="19" customFormat="1" ht="13.35" customHeight="1" x14ac:dyDescent="0.2"/>
    <row r="3164" s="19" customFormat="1" ht="13.35" customHeight="1" x14ac:dyDescent="0.2"/>
    <row r="3165" s="19" customFormat="1" ht="13.35" customHeight="1" x14ac:dyDescent="0.2"/>
    <row r="3166" s="19" customFormat="1" ht="13.35" customHeight="1" x14ac:dyDescent="0.2"/>
    <row r="3167" s="19" customFormat="1" ht="13.35" customHeight="1" x14ac:dyDescent="0.2"/>
    <row r="3168" s="19" customFormat="1" ht="13.35" customHeight="1" x14ac:dyDescent="0.2"/>
    <row r="3169" s="19" customFormat="1" ht="13.35" customHeight="1" x14ac:dyDescent="0.2"/>
    <row r="3170" s="19" customFormat="1" ht="13.35" customHeight="1" x14ac:dyDescent="0.2"/>
    <row r="3171" s="19" customFormat="1" ht="13.35" customHeight="1" x14ac:dyDescent="0.2"/>
    <row r="3172" s="19" customFormat="1" ht="13.35" customHeight="1" x14ac:dyDescent="0.2"/>
    <row r="3173" s="19" customFormat="1" ht="13.35" customHeight="1" x14ac:dyDescent="0.2"/>
    <row r="3174" s="19" customFormat="1" ht="13.35" customHeight="1" x14ac:dyDescent="0.2"/>
    <row r="3175" s="19" customFormat="1" ht="13.35" customHeight="1" x14ac:dyDescent="0.2"/>
    <row r="3176" s="19" customFormat="1" ht="13.35" customHeight="1" x14ac:dyDescent="0.2"/>
    <row r="3177" s="19" customFormat="1" ht="13.35" customHeight="1" x14ac:dyDescent="0.2"/>
    <row r="3178" s="19" customFormat="1" ht="13.35" customHeight="1" x14ac:dyDescent="0.2"/>
    <row r="3179" s="19" customFormat="1" ht="13.35" customHeight="1" x14ac:dyDescent="0.2"/>
    <row r="3180" s="19" customFormat="1" ht="13.35" customHeight="1" x14ac:dyDescent="0.2"/>
    <row r="3181" s="19" customFormat="1" ht="13.35" customHeight="1" x14ac:dyDescent="0.2"/>
    <row r="3182" s="19" customFormat="1" ht="13.35" customHeight="1" x14ac:dyDescent="0.2"/>
    <row r="3183" s="19" customFormat="1" ht="13.35" customHeight="1" x14ac:dyDescent="0.2"/>
    <row r="3184" s="19" customFormat="1" ht="13.35" customHeight="1" x14ac:dyDescent="0.2"/>
    <row r="3185" s="19" customFormat="1" ht="13.35" customHeight="1" x14ac:dyDescent="0.2"/>
    <row r="3186" s="19" customFormat="1" ht="13.35" customHeight="1" x14ac:dyDescent="0.2"/>
    <row r="3187" s="19" customFormat="1" ht="13.35" customHeight="1" x14ac:dyDescent="0.2"/>
    <row r="3188" s="19" customFormat="1" ht="13.35" customHeight="1" x14ac:dyDescent="0.2"/>
    <row r="3189" s="19" customFormat="1" ht="13.35" customHeight="1" x14ac:dyDescent="0.2"/>
    <row r="3190" s="19" customFormat="1" ht="13.35" customHeight="1" x14ac:dyDescent="0.2"/>
    <row r="3191" s="19" customFormat="1" ht="13.35" customHeight="1" x14ac:dyDescent="0.2"/>
    <row r="3192" s="19" customFormat="1" ht="13.35" customHeight="1" x14ac:dyDescent="0.2"/>
    <row r="3193" s="19" customFormat="1" ht="13.35" customHeight="1" x14ac:dyDescent="0.2"/>
    <row r="3194" s="19" customFormat="1" ht="13.35" customHeight="1" x14ac:dyDescent="0.2"/>
    <row r="3195" s="19" customFormat="1" ht="13.35" customHeight="1" x14ac:dyDescent="0.2"/>
    <row r="3196" s="19" customFormat="1" ht="13.35" customHeight="1" x14ac:dyDescent="0.2"/>
    <row r="3197" s="19" customFormat="1" ht="13.35" customHeight="1" x14ac:dyDescent="0.2"/>
    <row r="3198" s="19" customFormat="1" ht="13.35" customHeight="1" x14ac:dyDescent="0.2"/>
    <row r="3199" s="19" customFormat="1" ht="13.35" customHeight="1" x14ac:dyDescent="0.2"/>
    <row r="3200" s="19" customFormat="1" ht="13.35" customHeight="1" x14ac:dyDescent="0.2"/>
    <row r="3201" s="19" customFormat="1" ht="13.35" customHeight="1" x14ac:dyDescent="0.2"/>
    <row r="3202" s="19" customFormat="1" ht="13.35" customHeight="1" x14ac:dyDescent="0.2"/>
    <row r="3203" s="19" customFormat="1" ht="13.35" customHeight="1" x14ac:dyDescent="0.2"/>
    <row r="3204" s="19" customFormat="1" ht="13.35" customHeight="1" x14ac:dyDescent="0.2"/>
    <row r="3205" s="19" customFormat="1" ht="13.35" customHeight="1" x14ac:dyDescent="0.2"/>
    <row r="3206" s="19" customFormat="1" ht="13.35" customHeight="1" x14ac:dyDescent="0.2"/>
    <row r="3207" s="19" customFormat="1" ht="13.35" customHeight="1" x14ac:dyDescent="0.2"/>
    <row r="3208" s="19" customFormat="1" ht="13.35" customHeight="1" x14ac:dyDescent="0.2"/>
    <row r="3209" s="19" customFormat="1" ht="13.35" customHeight="1" x14ac:dyDescent="0.2"/>
    <row r="3210" s="19" customFormat="1" ht="13.35" customHeight="1" x14ac:dyDescent="0.2"/>
    <row r="3211" s="19" customFormat="1" ht="13.35" customHeight="1" x14ac:dyDescent="0.2"/>
    <row r="3212" s="19" customFormat="1" ht="13.35" customHeight="1" x14ac:dyDescent="0.2"/>
    <row r="3213" s="19" customFormat="1" ht="13.35" customHeight="1" x14ac:dyDescent="0.2"/>
    <row r="3214" s="19" customFormat="1" ht="13.35" customHeight="1" x14ac:dyDescent="0.2"/>
    <row r="3215" s="19" customFormat="1" ht="13.35" customHeight="1" x14ac:dyDescent="0.2"/>
    <row r="3216" s="19" customFormat="1" ht="13.35" customHeight="1" x14ac:dyDescent="0.2"/>
    <row r="3217" s="19" customFormat="1" ht="13.35" customHeight="1" x14ac:dyDescent="0.2"/>
    <row r="3218" s="19" customFormat="1" ht="13.35" customHeight="1" x14ac:dyDescent="0.2"/>
    <row r="3219" s="19" customFormat="1" ht="13.35" customHeight="1" x14ac:dyDescent="0.2"/>
    <row r="3220" s="19" customFormat="1" ht="13.35" customHeight="1" x14ac:dyDescent="0.2"/>
    <row r="3221" s="19" customFormat="1" ht="13.35" customHeight="1" x14ac:dyDescent="0.2"/>
    <row r="3222" s="19" customFormat="1" ht="13.35" customHeight="1" x14ac:dyDescent="0.2"/>
    <row r="3223" s="19" customFormat="1" ht="13.35" customHeight="1" x14ac:dyDescent="0.2"/>
    <row r="3224" s="19" customFormat="1" ht="13.35" customHeight="1" x14ac:dyDescent="0.2"/>
    <row r="3225" s="19" customFormat="1" ht="13.35" customHeight="1" x14ac:dyDescent="0.2"/>
    <row r="3226" s="19" customFormat="1" ht="13.35" customHeight="1" x14ac:dyDescent="0.2"/>
    <row r="3227" s="19" customFormat="1" ht="13.35" customHeight="1" x14ac:dyDescent="0.2"/>
    <row r="3228" s="19" customFormat="1" ht="13.35" customHeight="1" x14ac:dyDescent="0.2"/>
    <row r="3229" s="19" customFormat="1" ht="13.35" customHeight="1" x14ac:dyDescent="0.2"/>
    <row r="3230" s="19" customFormat="1" ht="13.35" customHeight="1" x14ac:dyDescent="0.2"/>
    <row r="3231" s="19" customFormat="1" ht="13.35" customHeight="1" x14ac:dyDescent="0.2"/>
    <row r="3232" s="19" customFormat="1" ht="13.35" customHeight="1" x14ac:dyDescent="0.2"/>
    <row r="3233" s="19" customFormat="1" ht="13.35" customHeight="1" x14ac:dyDescent="0.2"/>
    <row r="3234" s="19" customFormat="1" ht="13.35" customHeight="1" x14ac:dyDescent="0.2"/>
    <row r="3235" s="19" customFormat="1" ht="13.35" customHeight="1" x14ac:dyDescent="0.2"/>
    <row r="3236" s="19" customFormat="1" ht="13.35" customHeight="1" x14ac:dyDescent="0.2"/>
    <row r="3237" s="19" customFormat="1" ht="13.35" customHeight="1" x14ac:dyDescent="0.2"/>
    <row r="3238" s="19" customFormat="1" ht="13.35" customHeight="1" x14ac:dyDescent="0.2"/>
    <row r="3239" s="19" customFormat="1" ht="13.35" customHeight="1" x14ac:dyDescent="0.2"/>
    <row r="3240" s="19" customFormat="1" ht="13.35" customHeight="1" x14ac:dyDescent="0.2"/>
    <row r="3241" s="19" customFormat="1" ht="13.35" customHeight="1" x14ac:dyDescent="0.2"/>
    <row r="3242" s="19" customFormat="1" ht="13.35" customHeight="1" x14ac:dyDescent="0.2"/>
    <row r="3243" s="19" customFormat="1" ht="13.35" customHeight="1" x14ac:dyDescent="0.2"/>
    <row r="3244" s="19" customFormat="1" ht="13.35" customHeight="1" x14ac:dyDescent="0.2"/>
    <row r="3245" s="19" customFormat="1" ht="13.35" customHeight="1" x14ac:dyDescent="0.2"/>
    <row r="3246" s="19" customFormat="1" ht="13.35" customHeight="1" x14ac:dyDescent="0.2"/>
    <row r="3247" s="19" customFormat="1" ht="13.35" customHeight="1" x14ac:dyDescent="0.2"/>
    <row r="3248" s="19" customFormat="1" ht="13.35" customHeight="1" x14ac:dyDescent="0.2"/>
    <row r="3249" s="19" customFormat="1" ht="13.35" customHeight="1" x14ac:dyDescent="0.2"/>
    <row r="3250" s="19" customFormat="1" ht="13.35" customHeight="1" x14ac:dyDescent="0.2"/>
    <row r="3251" s="19" customFormat="1" ht="13.35" customHeight="1" x14ac:dyDescent="0.2"/>
    <row r="3252" s="19" customFormat="1" ht="13.35" customHeight="1" x14ac:dyDescent="0.2"/>
    <row r="3253" s="19" customFormat="1" ht="13.35" customHeight="1" x14ac:dyDescent="0.2"/>
    <row r="3254" s="19" customFormat="1" ht="13.35" customHeight="1" x14ac:dyDescent="0.2"/>
    <row r="3255" s="19" customFormat="1" ht="13.35" customHeight="1" x14ac:dyDescent="0.2"/>
    <row r="3256" s="19" customFormat="1" ht="13.35" customHeight="1" x14ac:dyDescent="0.2"/>
    <row r="3257" s="19" customFormat="1" ht="13.35" customHeight="1" x14ac:dyDescent="0.2"/>
    <row r="3258" s="19" customFormat="1" ht="13.35" customHeight="1" x14ac:dyDescent="0.2"/>
    <row r="3259" s="19" customFormat="1" ht="13.35" customHeight="1" x14ac:dyDescent="0.2"/>
    <row r="3260" s="19" customFormat="1" ht="13.35" customHeight="1" x14ac:dyDescent="0.2"/>
    <row r="3261" s="19" customFormat="1" ht="13.35" customHeight="1" x14ac:dyDescent="0.2"/>
    <row r="3262" s="19" customFormat="1" ht="13.35" customHeight="1" x14ac:dyDescent="0.2"/>
    <row r="3263" s="19" customFormat="1" ht="13.35" customHeight="1" x14ac:dyDescent="0.2"/>
    <row r="3264" s="19" customFormat="1" ht="13.35" customHeight="1" x14ac:dyDescent="0.2"/>
    <row r="3265" s="19" customFormat="1" ht="13.35" customHeight="1" x14ac:dyDescent="0.2"/>
    <row r="3266" s="19" customFormat="1" ht="13.35" customHeight="1" x14ac:dyDescent="0.2"/>
    <row r="3267" s="19" customFormat="1" ht="13.35" customHeight="1" x14ac:dyDescent="0.2"/>
    <row r="3268" s="19" customFormat="1" ht="13.35" customHeight="1" x14ac:dyDescent="0.2"/>
    <row r="3269" s="19" customFormat="1" ht="13.35" customHeight="1" x14ac:dyDescent="0.2"/>
    <row r="3270" s="19" customFormat="1" ht="13.35" customHeight="1" x14ac:dyDescent="0.2"/>
    <row r="3271" s="19" customFormat="1" ht="13.35" customHeight="1" x14ac:dyDescent="0.2"/>
    <row r="3272" s="19" customFormat="1" ht="13.35" customHeight="1" x14ac:dyDescent="0.2"/>
    <row r="3273" s="19" customFormat="1" ht="13.35" customHeight="1" x14ac:dyDescent="0.2"/>
    <row r="3274" s="19" customFormat="1" ht="13.35" customHeight="1" x14ac:dyDescent="0.2"/>
    <row r="3275" s="19" customFormat="1" ht="13.35" customHeight="1" x14ac:dyDescent="0.2"/>
    <row r="3276" s="19" customFormat="1" ht="13.35" customHeight="1" x14ac:dyDescent="0.2"/>
    <row r="3277" s="19" customFormat="1" ht="13.35" customHeight="1" x14ac:dyDescent="0.2"/>
    <row r="3278" s="19" customFormat="1" ht="13.35" customHeight="1" x14ac:dyDescent="0.2"/>
    <row r="3279" s="19" customFormat="1" ht="13.35" customHeight="1" x14ac:dyDescent="0.2"/>
    <row r="3280" s="19" customFormat="1" ht="13.35" customHeight="1" x14ac:dyDescent="0.2"/>
    <row r="3281" s="19" customFormat="1" ht="13.35" customHeight="1" x14ac:dyDescent="0.2"/>
    <row r="3282" s="19" customFormat="1" ht="13.35" customHeight="1" x14ac:dyDescent="0.2"/>
    <row r="3283" s="19" customFormat="1" ht="13.35" customHeight="1" x14ac:dyDescent="0.2"/>
    <row r="3284" s="19" customFormat="1" ht="13.35" customHeight="1" x14ac:dyDescent="0.2"/>
    <row r="3285" s="19" customFormat="1" ht="13.35" customHeight="1" x14ac:dyDescent="0.2"/>
    <row r="3286" s="19" customFormat="1" ht="13.35" customHeight="1" x14ac:dyDescent="0.2"/>
    <row r="3287" s="19" customFormat="1" ht="13.35" customHeight="1" x14ac:dyDescent="0.2"/>
    <row r="3288" s="19" customFormat="1" ht="13.35" customHeight="1" x14ac:dyDescent="0.2"/>
    <row r="3289" s="19" customFormat="1" ht="13.35" customHeight="1" x14ac:dyDescent="0.2"/>
    <row r="3290" s="19" customFormat="1" ht="13.35" customHeight="1" x14ac:dyDescent="0.2"/>
    <row r="3291" s="19" customFormat="1" ht="13.35" customHeight="1" x14ac:dyDescent="0.2"/>
    <row r="3292" s="19" customFormat="1" ht="13.35" customHeight="1" x14ac:dyDescent="0.2"/>
    <row r="3293" s="19" customFormat="1" ht="13.35" customHeight="1" x14ac:dyDescent="0.2"/>
    <row r="3294" s="19" customFormat="1" ht="13.35" customHeight="1" x14ac:dyDescent="0.2"/>
    <row r="3295" s="19" customFormat="1" ht="13.35" customHeight="1" x14ac:dyDescent="0.2"/>
    <row r="3296" s="19" customFormat="1" ht="13.35" customHeight="1" x14ac:dyDescent="0.2"/>
    <row r="3297" s="19" customFormat="1" ht="13.35" customHeight="1" x14ac:dyDescent="0.2"/>
    <row r="3298" s="19" customFormat="1" ht="13.35" customHeight="1" x14ac:dyDescent="0.2"/>
    <row r="3299" s="19" customFormat="1" ht="13.35" customHeight="1" x14ac:dyDescent="0.2"/>
    <row r="3300" s="19" customFormat="1" ht="13.35" customHeight="1" x14ac:dyDescent="0.2"/>
    <row r="3301" s="19" customFormat="1" ht="13.35" customHeight="1" x14ac:dyDescent="0.2"/>
    <row r="3302" s="19" customFormat="1" ht="13.35" customHeight="1" x14ac:dyDescent="0.2"/>
    <row r="3303" s="19" customFormat="1" ht="13.35" customHeight="1" x14ac:dyDescent="0.2"/>
    <row r="3304" s="19" customFormat="1" ht="13.35" customHeight="1" x14ac:dyDescent="0.2"/>
    <row r="3305" s="19" customFormat="1" ht="13.35" customHeight="1" x14ac:dyDescent="0.2"/>
    <row r="3306" s="19" customFormat="1" ht="13.35" customHeight="1" x14ac:dyDescent="0.2"/>
    <row r="3307" s="19" customFormat="1" ht="13.35" customHeight="1" x14ac:dyDescent="0.2"/>
    <row r="3308" s="19" customFormat="1" ht="13.35" customHeight="1" x14ac:dyDescent="0.2"/>
    <row r="3309" s="19" customFormat="1" ht="13.35" customHeight="1" x14ac:dyDescent="0.2"/>
    <row r="3310" s="19" customFormat="1" ht="13.35" customHeight="1" x14ac:dyDescent="0.2"/>
    <row r="3311" s="19" customFormat="1" ht="13.35" customHeight="1" x14ac:dyDescent="0.2"/>
    <row r="3312" s="19" customFormat="1" ht="13.35" customHeight="1" x14ac:dyDescent="0.2"/>
    <row r="3313" spans="2:30" s="19" customFormat="1" ht="13.35" customHeight="1" x14ac:dyDescent="0.2"/>
    <row r="3314" spans="2:30" s="19" customFormat="1" ht="13.35" customHeight="1" x14ac:dyDescent="0.2"/>
    <row r="3315" spans="2:30" s="19" customFormat="1" ht="13.35" customHeight="1" x14ac:dyDescent="0.2"/>
    <row r="3316" spans="2:30" s="19" customFormat="1" ht="13.35" customHeight="1" x14ac:dyDescent="0.2"/>
    <row r="3317" spans="2:30" s="19" customFormat="1" ht="13.35" customHeight="1" x14ac:dyDescent="0.2"/>
    <row r="3318" spans="2:30" s="19" customFormat="1" ht="13.35" customHeight="1" x14ac:dyDescent="0.2"/>
    <row r="3319" spans="2:30" s="19" customFormat="1" ht="13.35" customHeight="1" x14ac:dyDescent="0.2"/>
    <row r="3320" spans="2:30" s="19" customFormat="1" ht="13.35" customHeight="1" x14ac:dyDescent="0.2"/>
    <row r="3321" spans="2:30" s="19" customFormat="1" ht="13.35" customHeight="1" x14ac:dyDescent="0.2"/>
    <row r="3322" spans="2:30" s="42" customFormat="1" x14ac:dyDescent="0.2">
      <c r="B3322" s="19"/>
      <c r="C3322" s="19"/>
      <c r="D3322" s="19"/>
      <c r="E3322" s="19"/>
      <c r="F3322" s="19"/>
      <c r="G3322" s="19"/>
      <c r="H3322" s="19"/>
      <c r="I3322" s="19"/>
      <c r="J3322" s="19"/>
      <c r="K3322" s="19"/>
      <c r="X3322" s="10"/>
      <c r="Y3322" s="10"/>
      <c r="Z3322" s="10"/>
      <c r="AA3322" s="10"/>
      <c r="AB3322" s="10"/>
      <c r="AC3322" s="10"/>
      <c r="AD3322" s="10"/>
    </row>
  </sheetData>
  <hyperlinks>
    <hyperlink ref="K39" location="CONTENTS!A1" display="BACK TO CONTENTS"/>
  </hyperlinks>
  <pageMargins left="0.98425196850393704" right="0.98425196850393704" top="0.98425196850393704" bottom="0.98425196850393704" header="0.31496062992125984" footer="0.31496062992125984"/>
  <pageSetup paperSize="9" scale="6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B1:AD3319"/>
  <sheetViews>
    <sheetView showGridLines="0" zoomScaleNormal="100" zoomScaleSheetLayoutView="90" workbookViewId="0">
      <pane xSplit="3" ySplit="3" topLeftCell="D4" activePane="bottomRight" state="frozen"/>
      <selection activeCell="C26" sqref="C26:C27"/>
      <selection pane="topRight" activeCell="C26" sqref="C26:C27"/>
      <selection pane="bottomLeft" activeCell="C26" sqref="C26:C27"/>
      <selection pane="bottomRight" activeCell="D4" sqref="D4"/>
    </sheetView>
  </sheetViews>
  <sheetFormatPr defaultColWidth="9.140625" defaultRowHeight="12.75" x14ac:dyDescent="0.2"/>
  <cols>
    <col min="1" max="1" width="3.7109375" style="11" customWidth="1"/>
    <col min="2" max="2" width="0.85546875" style="19" customWidth="1"/>
    <col min="3" max="3" width="14.7109375" style="43" customWidth="1"/>
    <col min="4" max="8" width="8.7109375" style="43" customWidth="1"/>
    <col min="9" max="11" width="8.7109375" style="44" customWidth="1"/>
    <col min="12" max="23" width="8.7109375" style="42" customWidth="1"/>
    <col min="24" max="24" width="10" style="10" bestFit="1" customWidth="1"/>
    <col min="25" max="30" width="9.140625" style="10"/>
    <col min="31" max="16384" width="9.140625" style="11"/>
  </cols>
  <sheetData>
    <row r="1" spans="2:30" s="7" customFormat="1" ht="15" customHeight="1" x14ac:dyDescent="0.2">
      <c r="B1" s="103" t="s">
        <v>134</v>
      </c>
      <c r="C1" s="3"/>
      <c r="D1" s="3"/>
      <c r="E1" s="45"/>
      <c r="F1" s="45"/>
      <c r="G1" s="45"/>
      <c r="H1" s="45"/>
      <c r="I1" s="4"/>
      <c r="J1" s="4"/>
      <c r="K1" s="4"/>
      <c r="L1" s="5"/>
      <c r="M1" s="5"/>
      <c r="N1" s="5"/>
      <c r="O1" s="5"/>
      <c r="P1" s="5"/>
      <c r="R1" s="5"/>
      <c r="S1" s="5"/>
      <c r="T1" s="5"/>
      <c r="U1" s="5"/>
      <c r="V1" s="5"/>
      <c r="W1" s="5"/>
      <c r="X1" s="6"/>
      <c r="Y1" s="6"/>
      <c r="Z1" s="6"/>
      <c r="AA1" s="6"/>
      <c r="AB1" s="6"/>
      <c r="AC1" s="6"/>
      <c r="AD1" s="6"/>
    </row>
    <row r="2" spans="2:30" s="7" customFormat="1" ht="13.35" customHeight="1" x14ac:dyDescent="0.2">
      <c r="B2" s="159"/>
      <c r="C2" s="160" t="s">
        <v>74</v>
      </c>
      <c r="D2" s="94" t="s">
        <v>3</v>
      </c>
      <c r="E2" s="90"/>
      <c r="F2" s="90"/>
      <c r="G2" s="90"/>
      <c r="H2" s="91"/>
      <c r="I2" s="94" t="s">
        <v>4</v>
      </c>
      <c r="J2" s="90"/>
      <c r="K2" s="90"/>
      <c r="L2" s="90"/>
      <c r="M2" s="91"/>
      <c r="N2" s="94" t="s">
        <v>5</v>
      </c>
      <c r="O2" s="90"/>
      <c r="P2" s="90"/>
      <c r="Q2" s="90"/>
      <c r="R2" s="91"/>
      <c r="S2" s="94" t="s">
        <v>112</v>
      </c>
      <c r="T2" s="90"/>
      <c r="U2" s="90"/>
      <c r="V2" s="90"/>
      <c r="W2" s="91"/>
      <c r="X2" s="6"/>
      <c r="Y2" s="6"/>
      <c r="Z2" s="6"/>
      <c r="AA2" s="6"/>
      <c r="AB2" s="6"/>
      <c r="AC2" s="6"/>
      <c r="AD2" s="6"/>
    </row>
    <row r="3" spans="2:30" ht="24.95" customHeight="1" x14ac:dyDescent="0.2">
      <c r="B3" s="87"/>
      <c r="C3" s="95" t="s">
        <v>6</v>
      </c>
      <c r="D3" s="88" t="s">
        <v>8</v>
      </c>
      <c r="E3" s="88" t="s">
        <v>160</v>
      </c>
      <c r="F3" s="88" t="s">
        <v>9</v>
      </c>
      <c r="G3" s="88" t="s">
        <v>161</v>
      </c>
      <c r="H3" s="164" t="s">
        <v>162</v>
      </c>
      <c r="I3" s="88" t="s">
        <v>8</v>
      </c>
      <c r="J3" s="88" t="s">
        <v>160</v>
      </c>
      <c r="K3" s="88" t="s">
        <v>9</v>
      </c>
      <c r="L3" s="88" t="s">
        <v>161</v>
      </c>
      <c r="M3" s="164" t="s">
        <v>162</v>
      </c>
      <c r="N3" s="88" t="s">
        <v>8</v>
      </c>
      <c r="O3" s="88" t="s">
        <v>160</v>
      </c>
      <c r="P3" s="88" t="s">
        <v>9</v>
      </c>
      <c r="Q3" s="88" t="s">
        <v>161</v>
      </c>
      <c r="R3" s="164" t="s">
        <v>162</v>
      </c>
      <c r="S3" s="88" t="s">
        <v>8</v>
      </c>
      <c r="T3" s="88" t="s">
        <v>160</v>
      </c>
      <c r="U3" s="88" t="s">
        <v>9</v>
      </c>
      <c r="V3" s="88" t="s">
        <v>161</v>
      </c>
      <c r="W3" s="164" t="s">
        <v>162</v>
      </c>
      <c r="X3" s="46"/>
    </row>
    <row r="4" spans="2:30" ht="13.35" customHeight="1" x14ac:dyDescent="0.2">
      <c r="B4" s="118"/>
      <c r="C4" s="119" t="s">
        <v>65</v>
      </c>
      <c r="D4" s="122">
        <v>79397.447929999995</v>
      </c>
      <c r="E4" s="123">
        <v>11642.020211999999</v>
      </c>
      <c r="F4" s="123">
        <v>5879.0186063800002</v>
      </c>
      <c r="G4" s="123">
        <v>580.22268548</v>
      </c>
      <c r="H4" s="124">
        <f>SUM(E4:G4)</f>
        <v>18101.261503859998</v>
      </c>
      <c r="I4" s="123">
        <v>99636.103522999998</v>
      </c>
      <c r="J4" s="123">
        <v>14247.28440769</v>
      </c>
      <c r="K4" s="123">
        <v>7483.5097746599995</v>
      </c>
      <c r="L4" s="123">
        <v>584.13099521000004</v>
      </c>
      <c r="M4" s="124">
        <f>SUM(J4:L4)</f>
        <v>22314.925177559999</v>
      </c>
      <c r="N4" s="123">
        <v>123740.69966899999</v>
      </c>
      <c r="O4" s="123">
        <v>17695.717893410001</v>
      </c>
      <c r="P4" s="123">
        <v>10289.07272735</v>
      </c>
      <c r="Q4" s="123">
        <v>648.13818892999996</v>
      </c>
      <c r="R4" s="124">
        <f>SUM(O4:Q4)</f>
        <v>28632.928809690002</v>
      </c>
      <c r="S4" s="123">
        <v>131801.514635</v>
      </c>
      <c r="T4" s="123">
        <v>19080.549887360001</v>
      </c>
      <c r="U4" s="123">
        <v>10819.468062959999</v>
      </c>
      <c r="V4" s="123">
        <v>679.05664321000006</v>
      </c>
      <c r="W4" s="124">
        <f>SUM(T4:V4)</f>
        <v>30579.074593529996</v>
      </c>
      <c r="X4" s="14"/>
      <c r="Y4" s="14"/>
    </row>
    <row r="5" spans="2:30" ht="13.35" customHeight="1" x14ac:dyDescent="0.2">
      <c r="B5" s="12"/>
      <c r="C5" s="96" t="s">
        <v>66</v>
      </c>
      <c r="D5" s="62">
        <v>80854.484578000003</v>
      </c>
      <c r="E5" s="62">
        <v>9709.5192194500014</v>
      </c>
      <c r="F5" s="62">
        <v>1004.88512887</v>
      </c>
      <c r="G5" s="62">
        <v>794.31863725000005</v>
      </c>
      <c r="H5" s="65">
        <f t="shared" ref="H5:H30" si="0">SUM(E5:G5)</f>
        <v>11508.722985570002</v>
      </c>
      <c r="I5" s="62">
        <v>85698.172688999999</v>
      </c>
      <c r="J5" s="62">
        <v>10452.868224850001</v>
      </c>
      <c r="K5" s="62">
        <v>1922.0070144400001</v>
      </c>
      <c r="L5" s="62">
        <v>913.85602814999993</v>
      </c>
      <c r="M5" s="65">
        <f t="shared" ref="M5:M30" si="1">SUM(J5:L5)</f>
        <v>13288.73126744</v>
      </c>
      <c r="N5" s="62">
        <v>103853.13238900001</v>
      </c>
      <c r="O5" s="62">
        <v>13003.96336037</v>
      </c>
      <c r="P5" s="62">
        <v>2427.8768777</v>
      </c>
      <c r="Q5" s="62">
        <v>1222.0867764300001</v>
      </c>
      <c r="R5" s="65">
        <f t="shared" ref="R5:R28" si="2">SUM(O5:Q5)</f>
        <v>16653.927014500001</v>
      </c>
      <c r="S5" s="62">
        <v>92381.215672000006</v>
      </c>
      <c r="T5" s="62">
        <v>13330.141375040001</v>
      </c>
      <c r="U5" s="62">
        <v>2640.5575168200003</v>
      </c>
      <c r="V5" s="62">
        <v>1413.0929388299999</v>
      </c>
      <c r="W5" s="65">
        <f t="shared" ref="W5:W30" si="3">SUM(T5:V5)</f>
        <v>17383.791830689999</v>
      </c>
      <c r="X5" s="16"/>
      <c r="Y5" s="16"/>
    </row>
    <row r="6" spans="2:30" ht="13.35" customHeight="1" x14ac:dyDescent="0.2">
      <c r="B6" s="12"/>
      <c r="C6" s="96" t="s">
        <v>68</v>
      </c>
      <c r="D6" s="62">
        <v>46779.509367999999</v>
      </c>
      <c r="E6" s="62">
        <v>5759.2777194</v>
      </c>
      <c r="F6" s="62">
        <v>790.68226827000001</v>
      </c>
      <c r="G6" s="62">
        <v>209.59905427999999</v>
      </c>
      <c r="H6" s="65">
        <f t="shared" si="0"/>
        <v>6759.5590419500004</v>
      </c>
      <c r="I6" s="62">
        <v>62394.132989999998</v>
      </c>
      <c r="J6" s="62">
        <v>6858.9864368500002</v>
      </c>
      <c r="K6" s="62">
        <v>1221.5230503900002</v>
      </c>
      <c r="L6" s="62">
        <v>377.48415799000003</v>
      </c>
      <c r="M6" s="65">
        <f t="shared" si="1"/>
        <v>8457.9936452300008</v>
      </c>
      <c r="N6" s="62">
        <v>78142.741366999995</v>
      </c>
      <c r="O6" s="62">
        <v>9353.3038074699998</v>
      </c>
      <c r="P6" s="62">
        <v>1384.9952264799999</v>
      </c>
      <c r="Q6" s="62">
        <v>462.36816032000002</v>
      </c>
      <c r="R6" s="65">
        <f t="shared" si="2"/>
        <v>11200.66719427</v>
      </c>
      <c r="S6" s="62">
        <v>85909.346997999994</v>
      </c>
      <c r="T6" s="62">
        <v>9018.9741407599995</v>
      </c>
      <c r="U6" s="62">
        <v>1629.3427764800001</v>
      </c>
      <c r="V6" s="62">
        <v>696.66487300999995</v>
      </c>
      <c r="W6" s="65">
        <f t="shared" si="3"/>
        <v>11344.98179025</v>
      </c>
      <c r="X6" s="16"/>
      <c r="Y6" s="16"/>
    </row>
    <row r="7" spans="2:30" ht="13.35" customHeight="1" x14ac:dyDescent="0.2">
      <c r="B7" s="12"/>
      <c r="C7" s="96" t="s">
        <v>67</v>
      </c>
      <c r="D7" s="62">
        <v>29340.737555</v>
      </c>
      <c r="E7" s="62">
        <v>3197.9130571700002</v>
      </c>
      <c r="F7" s="62">
        <v>1399.76967128</v>
      </c>
      <c r="G7" s="62">
        <v>249.78181205999999</v>
      </c>
      <c r="H7" s="65">
        <f t="shared" si="0"/>
        <v>4847.46454051</v>
      </c>
      <c r="I7" s="62">
        <v>46404.686745999999</v>
      </c>
      <c r="J7" s="62">
        <v>3452.78723218</v>
      </c>
      <c r="K7" s="62">
        <v>1913.0015614000001</v>
      </c>
      <c r="L7" s="62">
        <v>306.02040910000005</v>
      </c>
      <c r="M7" s="65">
        <f t="shared" si="1"/>
        <v>5671.8092026800005</v>
      </c>
      <c r="N7" s="62">
        <v>40304.864463999998</v>
      </c>
      <c r="O7" s="62">
        <v>4316.5996910900012</v>
      </c>
      <c r="P7" s="62">
        <v>2037.5978350400001</v>
      </c>
      <c r="Q7" s="62">
        <v>326.50808529</v>
      </c>
      <c r="R7" s="65">
        <f t="shared" si="2"/>
        <v>6680.7056114200013</v>
      </c>
      <c r="S7" s="62">
        <v>37177.523969000002</v>
      </c>
      <c r="T7" s="62">
        <v>4496.3065531499997</v>
      </c>
      <c r="U7" s="62">
        <v>2286.70571316</v>
      </c>
      <c r="V7" s="62">
        <v>599.32991412000001</v>
      </c>
      <c r="W7" s="65">
        <f t="shared" si="3"/>
        <v>7382.3421804299996</v>
      </c>
      <c r="X7" s="16"/>
      <c r="Y7" s="16"/>
    </row>
    <row r="8" spans="2:30" ht="13.35" customHeight="1" x14ac:dyDescent="0.2">
      <c r="B8" s="12"/>
      <c r="C8" s="96" t="s">
        <v>69</v>
      </c>
      <c r="D8" s="62">
        <v>36686.491324000002</v>
      </c>
      <c r="E8" s="62">
        <v>4180.0908936200003</v>
      </c>
      <c r="F8" s="62">
        <v>691.83227312999998</v>
      </c>
      <c r="G8" s="62">
        <v>354.44295736999999</v>
      </c>
      <c r="H8" s="65">
        <f t="shared" si="0"/>
        <v>5226.3661241200007</v>
      </c>
      <c r="I8" s="62">
        <v>42911.452240999999</v>
      </c>
      <c r="J8" s="62">
        <v>4901.4458912500004</v>
      </c>
      <c r="K8" s="62">
        <v>1501.1918263099999</v>
      </c>
      <c r="L8" s="62">
        <v>347.88888697000004</v>
      </c>
      <c r="M8" s="65">
        <f t="shared" si="1"/>
        <v>6750.5266045300004</v>
      </c>
      <c r="N8" s="62">
        <v>51021.29509</v>
      </c>
      <c r="O8" s="62">
        <v>5768.5524486499999</v>
      </c>
      <c r="P8" s="62">
        <v>1393.9027784800001</v>
      </c>
      <c r="Q8" s="62">
        <v>481.08582207000001</v>
      </c>
      <c r="R8" s="65">
        <f t="shared" si="2"/>
        <v>7643.5410492000001</v>
      </c>
      <c r="S8" s="62">
        <v>41350.518017000002</v>
      </c>
      <c r="T8" s="62">
        <v>5409.7974378500003</v>
      </c>
      <c r="U8" s="62">
        <v>1094.4679258599999</v>
      </c>
      <c r="V8" s="62">
        <v>416.86440452999994</v>
      </c>
      <c r="W8" s="65">
        <f t="shared" si="3"/>
        <v>6921.12976824</v>
      </c>
    </row>
    <row r="9" spans="2:30" ht="13.35" customHeight="1" x14ac:dyDescent="0.2">
      <c r="B9" s="12"/>
      <c r="C9" s="96" t="s">
        <v>71</v>
      </c>
      <c r="D9" s="62">
        <v>20664.622633999999</v>
      </c>
      <c r="E9" s="62">
        <v>1902.7867083399999</v>
      </c>
      <c r="F9" s="62">
        <v>792.19648658000006</v>
      </c>
      <c r="G9" s="62">
        <v>110.44527291</v>
      </c>
      <c r="H9" s="65">
        <f t="shared" si="0"/>
        <v>2805.4284678299996</v>
      </c>
      <c r="I9" s="62">
        <v>26744.386159000001</v>
      </c>
      <c r="J9" s="62">
        <v>2480.3177659099997</v>
      </c>
      <c r="K9" s="62">
        <v>1414.89663494</v>
      </c>
      <c r="L9" s="62">
        <v>139.19910544000001</v>
      </c>
      <c r="M9" s="65">
        <f t="shared" si="1"/>
        <v>4034.41350629</v>
      </c>
      <c r="N9" s="62">
        <v>42231.247991999997</v>
      </c>
      <c r="O9" s="62">
        <v>3392.0067044099997</v>
      </c>
      <c r="P9" s="62">
        <v>1867.3174563099999</v>
      </c>
      <c r="Q9" s="62">
        <v>194.16722362000002</v>
      </c>
      <c r="R9" s="65">
        <f t="shared" si="2"/>
        <v>5453.49138434</v>
      </c>
      <c r="S9" s="62">
        <v>43352.640015999998</v>
      </c>
      <c r="T9" s="62">
        <v>3991.2093848899999</v>
      </c>
      <c r="U9" s="62">
        <v>2548.5867258400003</v>
      </c>
      <c r="V9" s="62">
        <v>304.26361001999999</v>
      </c>
      <c r="W9" s="65">
        <f t="shared" si="3"/>
        <v>6844.0597207499995</v>
      </c>
    </row>
    <row r="10" spans="2:30" ht="13.35" customHeight="1" x14ac:dyDescent="0.2">
      <c r="B10" s="12"/>
      <c r="C10" s="101" t="s">
        <v>70</v>
      </c>
      <c r="D10" s="62">
        <v>13470.150423999999</v>
      </c>
      <c r="E10" s="62">
        <v>1628.5808707200001</v>
      </c>
      <c r="F10" s="62">
        <v>507.03966594999997</v>
      </c>
      <c r="G10" s="62">
        <v>216.49606708000002</v>
      </c>
      <c r="H10" s="65">
        <f t="shared" si="0"/>
        <v>2352.1166037500002</v>
      </c>
      <c r="I10" s="62">
        <v>18062.459034</v>
      </c>
      <c r="J10" s="62">
        <v>2086.99034188</v>
      </c>
      <c r="K10" s="62">
        <v>1032.64202591</v>
      </c>
      <c r="L10" s="62">
        <v>263.57083938</v>
      </c>
      <c r="M10" s="65">
        <f t="shared" si="1"/>
        <v>3383.20320717</v>
      </c>
      <c r="N10" s="62">
        <v>26378.700700000001</v>
      </c>
      <c r="O10" s="62">
        <v>2988.2767352699998</v>
      </c>
      <c r="P10" s="62">
        <v>2453.44872575</v>
      </c>
      <c r="Q10" s="62">
        <v>393.92757004999999</v>
      </c>
      <c r="R10" s="65">
        <f t="shared" si="2"/>
        <v>5835.65303107</v>
      </c>
      <c r="S10" s="62">
        <v>24084.763443</v>
      </c>
      <c r="T10" s="62">
        <v>2802.4482327300002</v>
      </c>
      <c r="U10" s="62">
        <v>2055.0310949700001</v>
      </c>
      <c r="V10" s="62">
        <v>374.93538460000002</v>
      </c>
      <c r="W10" s="65">
        <f t="shared" si="3"/>
        <v>5232.4147123000012</v>
      </c>
    </row>
    <row r="11" spans="2:30" s="19" customFormat="1" ht="13.35" customHeight="1" x14ac:dyDescent="0.2">
      <c r="B11" s="17"/>
      <c r="C11" s="96" t="s">
        <v>78</v>
      </c>
      <c r="D11" s="62">
        <v>15043.569261000001</v>
      </c>
      <c r="E11" s="62">
        <v>1380.1351219600001</v>
      </c>
      <c r="F11" s="62">
        <v>345.12465527000001</v>
      </c>
      <c r="G11" s="62">
        <v>60.803196640000003</v>
      </c>
      <c r="H11" s="65">
        <f t="shared" si="0"/>
        <v>1786.06297387</v>
      </c>
      <c r="I11" s="62">
        <v>18412.317164</v>
      </c>
      <c r="J11" s="62">
        <v>1805.1325688900001</v>
      </c>
      <c r="K11" s="62">
        <v>576.96097373999999</v>
      </c>
      <c r="L11" s="62">
        <v>94.053605290000007</v>
      </c>
      <c r="M11" s="65">
        <f t="shared" si="1"/>
        <v>2476.1471479200004</v>
      </c>
      <c r="N11" s="62">
        <v>22884.424769000001</v>
      </c>
      <c r="O11" s="62">
        <v>2203.6091216999998</v>
      </c>
      <c r="P11" s="62">
        <v>630.31155265999996</v>
      </c>
      <c r="Q11" s="62">
        <v>90.66009056</v>
      </c>
      <c r="R11" s="65">
        <f t="shared" si="2"/>
        <v>2924.5807649199996</v>
      </c>
      <c r="S11" s="62">
        <v>23518.095154999999</v>
      </c>
      <c r="T11" s="62">
        <v>2766.9314663800001</v>
      </c>
      <c r="U11" s="62">
        <v>766.80437286999995</v>
      </c>
      <c r="V11" s="62">
        <v>137.93544534</v>
      </c>
      <c r="W11" s="65">
        <f t="shared" si="3"/>
        <v>3671.6712845900001</v>
      </c>
    </row>
    <row r="12" spans="2:30" s="19" customFormat="1" ht="13.35" customHeight="1" x14ac:dyDescent="0.2">
      <c r="B12" s="17"/>
      <c r="C12" s="101" t="s">
        <v>77</v>
      </c>
      <c r="D12" s="62">
        <v>14866.768547</v>
      </c>
      <c r="E12" s="62">
        <v>2028.36414427</v>
      </c>
      <c r="F12" s="62">
        <v>347.33869266000005</v>
      </c>
      <c r="G12" s="62">
        <v>76.938721279999996</v>
      </c>
      <c r="H12" s="65">
        <f t="shared" si="0"/>
        <v>2452.6415582100003</v>
      </c>
      <c r="I12" s="62">
        <v>17286.798546999999</v>
      </c>
      <c r="J12" s="62">
        <v>2173.0909677899999</v>
      </c>
      <c r="K12" s="62">
        <v>349.01953094999999</v>
      </c>
      <c r="L12" s="62">
        <v>75.928671940000001</v>
      </c>
      <c r="M12" s="65">
        <f t="shared" si="1"/>
        <v>2598.0391706800001</v>
      </c>
      <c r="N12" s="62">
        <v>22555.284578999999</v>
      </c>
      <c r="O12" s="62">
        <v>2627.74761119</v>
      </c>
      <c r="P12" s="62">
        <v>431.52261713999997</v>
      </c>
      <c r="Q12" s="62">
        <v>92.153368110000002</v>
      </c>
      <c r="R12" s="65">
        <f t="shared" si="2"/>
        <v>3151.42359644</v>
      </c>
      <c r="S12" s="62">
        <v>22087.096214000001</v>
      </c>
      <c r="T12" s="62">
        <v>2967.94206089</v>
      </c>
      <c r="U12" s="62">
        <v>393.34387430999999</v>
      </c>
      <c r="V12" s="62">
        <v>122.74757228</v>
      </c>
      <c r="W12" s="65">
        <f t="shared" si="3"/>
        <v>3484.03350748</v>
      </c>
    </row>
    <row r="13" spans="2:30" s="19" customFormat="1" ht="13.35" customHeight="1" x14ac:dyDescent="0.2">
      <c r="B13" s="17"/>
      <c r="C13" s="101" t="s">
        <v>72</v>
      </c>
      <c r="D13" s="62">
        <v>20145.259205999999</v>
      </c>
      <c r="E13" s="62">
        <v>2536.2371246600001</v>
      </c>
      <c r="F13" s="62">
        <v>377.84088163999996</v>
      </c>
      <c r="G13" s="62">
        <v>43.346820990000005</v>
      </c>
      <c r="H13" s="65">
        <f t="shared" si="0"/>
        <v>2957.4248272900004</v>
      </c>
      <c r="I13" s="62">
        <v>22395.197553999998</v>
      </c>
      <c r="J13" s="62">
        <v>2711.1325029299996</v>
      </c>
      <c r="K13" s="62">
        <v>397.35953327999999</v>
      </c>
      <c r="L13" s="62">
        <v>48.441162579999997</v>
      </c>
      <c r="M13" s="65">
        <f t="shared" si="1"/>
        <v>3156.9331987899996</v>
      </c>
      <c r="N13" s="62">
        <v>25119.012744</v>
      </c>
      <c r="O13" s="62">
        <v>2825.3680840900001</v>
      </c>
      <c r="P13" s="62">
        <v>368.31419883999996</v>
      </c>
      <c r="Q13" s="62">
        <v>80.302302639999994</v>
      </c>
      <c r="R13" s="65">
        <f t="shared" si="2"/>
        <v>3273.98458557</v>
      </c>
      <c r="S13" s="62">
        <v>29265.285863000001</v>
      </c>
      <c r="T13" s="62">
        <v>2926.5376892600002</v>
      </c>
      <c r="U13" s="62">
        <v>396.03338538999998</v>
      </c>
      <c r="V13" s="62">
        <v>77.811242579999998</v>
      </c>
      <c r="W13" s="65">
        <f t="shared" si="3"/>
        <v>3400.3823172300004</v>
      </c>
    </row>
    <row r="14" spans="2:30" s="19" customFormat="1" ht="13.35" customHeight="1" x14ac:dyDescent="0.2">
      <c r="B14" s="17"/>
      <c r="C14" s="101" t="s">
        <v>79</v>
      </c>
      <c r="D14" s="62">
        <v>14085.116984</v>
      </c>
      <c r="E14" s="62">
        <v>1501.0951606800002</v>
      </c>
      <c r="F14" s="62">
        <v>524.50372664999998</v>
      </c>
      <c r="G14" s="62">
        <v>9.25889703</v>
      </c>
      <c r="H14" s="65">
        <f t="shared" si="0"/>
        <v>2034.8577843600003</v>
      </c>
      <c r="I14" s="62">
        <v>13988.531553999999</v>
      </c>
      <c r="J14" s="62">
        <v>1569.2996139200002</v>
      </c>
      <c r="K14" s="62">
        <v>432.88038488000001</v>
      </c>
      <c r="L14" s="62">
        <v>9.8637461300000009</v>
      </c>
      <c r="M14" s="65">
        <f t="shared" si="1"/>
        <v>2012.0437449300002</v>
      </c>
      <c r="N14" s="62">
        <v>16908.970063000001</v>
      </c>
      <c r="O14" s="62">
        <v>1902.3167462700001</v>
      </c>
      <c r="P14" s="62">
        <v>392.04243029000003</v>
      </c>
      <c r="Q14" s="62">
        <v>2.9048988900000001</v>
      </c>
      <c r="R14" s="65">
        <f t="shared" si="2"/>
        <v>2297.2640754499998</v>
      </c>
      <c r="S14" s="62">
        <v>16113.824979999999</v>
      </c>
      <c r="T14" s="62">
        <v>1971.7255453599998</v>
      </c>
      <c r="U14" s="62">
        <v>365.29343219999998</v>
      </c>
      <c r="V14" s="62">
        <v>1.3610754599999999</v>
      </c>
      <c r="W14" s="65">
        <f t="shared" si="3"/>
        <v>2338.3800530199997</v>
      </c>
    </row>
    <row r="15" spans="2:30" s="19" customFormat="1" ht="13.35" customHeight="1" x14ac:dyDescent="0.2">
      <c r="B15" s="17"/>
      <c r="C15" s="101" t="s">
        <v>80</v>
      </c>
      <c r="D15" s="62">
        <v>10964.883155</v>
      </c>
      <c r="E15" s="62">
        <v>1379.17328486</v>
      </c>
      <c r="F15" s="62">
        <v>361.53342122000004</v>
      </c>
      <c r="G15" s="62">
        <v>1.753069</v>
      </c>
      <c r="H15" s="65">
        <f t="shared" si="0"/>
        <v>1742.4597750800001</v>
      </c>
      <c r="I15" s="62">
        <v>12190.067132</v>
      </c>
      <c r="J15" s="62">
        <v>1423.6503703800001</v>
      </c>
      <c r="K15" s="62">
        <v>110.44621429999999</v>
      </c>
      <c r="L15" s="62">
        <v>2.4190252400000003</v>
      </c>
      <c r="M15" s="65">
        <f t="shared" si="1"/>
        <v>1536.5156099200003</v>
      </c>
      <c r="N15" s="62">
        <v>12978.470971000001</v>
      </c>
      <c r="O15" s="62">
        <v>1724.5125842800001</v>
      </c>
      <c r="P15" s="62">
        <v>317.16840167999999</v>
      </c>
      <c r="Q15" s="62">
        <v>3.11960594</v>
      </c>
      <c r="R15" s="65">
        <f t="shared" si="2"/>
        <v>2044.8005919</v>
      </c>
      <c r="S15" s="62">
        <v>14445.840329000001</v>
      </c>
      <c r="T15" s="62">
        <v>1918.31913882</v>
      </c>
      <c r="U15" s="62">
        <v>256.13153997000001</v>
      </c>
      <c r="V15" s="62">
        <v>4.0264977499999999</v>
      </c>
      <c r="W15" s="65">
        <f t="shared" si="3"/>
        <v>2178.4771765400001</v>
      </c>
    </row>
    <row r="16" spans="2:30" s="19" customFormat="1" ht="13.35" customHeight="1" x14ac:dyDescent="0.2">
      <c r="B16" s="17"/>
      <c r="C16" s="101" t="s">
        <v>82</v>
      </c>
      <c r="D16" s="62">
        <v>9358.5476330000001</v>
      </c>
      <c r="E16" s="62">
        <v>1058.68544258</v>
      </c>
      <c r="F16" s="62">
        <v>233.09384478999999</v>
      </c>
      <c r="G16" s="62">
        <v>45.452497260000001</v>
      </c>
      <c r="H16" s="65">
        <f t="shared" si="0"/>
        <v>1337.23178463</v>
      </c>
      <c r="I16" s="62">
        <v>12823.750110000001</v>
      </c>
      <c r="J16" s="62">
        <v>1422.8869189000002</v>
      </c>
      <c r="K16" s="62">
        <v>306.50150945000001</v>
      </c>
      <c r="L16" s="62">
        <v>70.509702610000005</v>
      </c>
      <c r="M16" s="65">
        <f t="shared" si="1"/>
        <v>1799.8981309600001</v>
      </c>
      <c r="N16" s="62">
        <v>12994.736365999999</v>
      </c>
      <c r="O16" s="62">
        <v>1591.9560012300001</v>
      </c>
      <c r="P16" s="62">
        <v>312.47841686000004</v>
      </c>
      <c r="Q16" s="62">
        <v>79.431941399999999</v>
      </c>
      <c r="R16" s="65">
        <f t="shared" si="2"/>
        <v>1983.8663594900001</v>
      </c>
      <c r="S16" s="62">
        <v>13067.262993</v>
      </c>
      <c r="T16" s="62">
        <v>1674.59549797</v>
      </c>
      <c r="U16" s="62">
        <v>309.57121224000002</v>
      </c>
      <c r="V16" s="62">
        <v>115.47100403</v>
      </c>
      <c r="W16" s="65">
        <f t="shared" si="3"/>
        <v>2099.6377142400002</v>
      </c>
    </row>
    <row r="17" spans="2:23" s="19" customFormat="1" ht="13.35" customHeight="1" x14ac:dyDescent="0.2">
      <c r="B17" s="17"/>
      <c r="C17" s="101" t="s">
        <v>83</v>
      </c>
      <c r="D17" s="62">
        <v>8963.5065460000005</v>
      </c>
      <c r="E17" s="62">
        <v>1101.55349114</v>
      </c>
      <c r="F17" s="62">
        <v>312.91708412000003</v>
      </c>
      <c r="G17" s="62">
        <v>38.25932383</v>
      </c>
      <c r="H17" s="65">
        <f t="shared" si="0"/>
        <v>1452.7298990900001</v>
      </c>
      <c r="I17" s="62">
        <v>10852.444292</v>
      </c>
      <c r="J17" s="62">
        <v>1322.5431657899999</v>
      </c>
      <c r="K17" s="62">
        <v>340.62076392</v>
      </c>
      <c r="L17" s="62">
        <v>52.978772759999998</v>
      </c>
      <c r="M17" s="65">
        <f t="shared" si="1"/>
        <v>1716.1427024699999</v>
      </c>
      <c r="N17" s="62">
        <v>12420.066451000001</v>
      </c>
      <c r="O17" s="62">
        <v>1541.7837504900001</v>
      </c>
      <c r="P17" s="62">
        <v>352.32011405999998</v>
      </c>
      <c r="Q17" s="62">
        <v>85.298664340000002</v>
      </c>
      <c r="R17" s="65">
        <f t="shared" si="2"/>
        <v>1979.40252889</v>
      </c>
      <c r="S17" s="62">
        <v>11802.208236</v>
      </c>
      <c r="T17" s="62">
        <v>1435.72197566</v>
      </c>
      <c r="U17" s="62">
        <v>295.32147020999997</v>
      </c>
      <c r="V17" s="62">
        <v>88.811751879999989</v>
      </c>
      <c r="W17" s="65">
        <f t="shared" si="3"/>
        <v>1819.8551977499999</v>
      </c>
    </row>
    <row r="18" spans="2:23" s="19" customFormat="1" ht="13.35" customHeight="1" x14ac:dyDescent="0.2">
      <c r="B18" s="17"/>
      <c r="C18" s="101" t="s">
        <v>81</v>
      </c>
      <c r="D18" s="62">
        <v>9789.7020699999994</v>
      </c>
      <c r="E18" s="62">
        <v>1332.6002557300001</v>
      </c>
      <c r="F18" s="62">
        <v>146.85006394999999</v>
      </c>
      <c r="G18" s="62">
        <v>6.7266140400000003</v>
      </c>
      <c r="H18" s="65">
        <f t="shared" si="0"/>
        <v>1486.1769337200001</v>
      </c>
      <c r="I18" s="62">
        <v>11193.819444000001</v>
      </c>
      <c r="J18" s="62">
        <v>1545.8634259200001</v>
      </c>
      <c r="K18" s="62">
        <v>127.68355867</v>
      </c>
      <c r="L18" s="62">
        <v>8.0264089300000006</v>
      </c>
      <c r="M18" s="65">
        <f t="shared" si="1"/>
        <v>1681.5733935199999</v>
      </c>
      <c r="N18" s="62">
        <v>13093.029823000001</v>
      </c>
      <c r="O18" s="62">
        <v>1818.33405404</v>
      </c>
      <c r="P18" s="62">
        <v>212.31251125</v>
      </c>
      <c r="Q18" s="62">
        <v>15.079777589999999</v>
      </c>
      <c r="R18" s="65">
        <f t="shared" si="2"/>
        <v>2045.7263428799999</v>
      </c>
      <c r="S18" s="62">
        <v>12264.909771000001</v>
      </c>
      <c r="T18" s="62">
        <v>1638.34608742</v>
      </c>
      <c r="U18" s="62">
        <v>143.47375423</v>
      </c>
      <c r="V18" s="62">
        <v>12.535417220000001</v>
      </c>
      <c r="W18" s="65">
        <f t="shared" si="3"/>
        <v>1794.3552588699999</v>
      </c>
    </row>
    <row r="19" spans="2:23" s="19" customFormat="1" ht="13.35" customHeight="1" x14ac:dyDescent="0.2">
      <c r="B19" s="17"/>
      <c r="C19" s="101" t="s">
        <v>84</v>
      </c>
      <c r="D19" s="62">
        <v>8972.9408289999992</v>
      </c>
      <c r="E19" s="62">
        <v>1222.3996441900001</v>
      </c>
      <c r="F19" s="62">
        <v>94.033777729999997</v>
      </c>
      <c r="G19" s="62">
        <v>7.06711037</v>
      </c>
      <c r="H19" s="65">
        <f t="shared" si="0"/>
        <v>1323.5005322899999</v>
      </c>
      <c r="I19" s="62">
        <v>10630.424109</v>
      </c>
      <c r="J19" s="62">
        <v>1504.3369512300001</v>
      </c>
      <c r="K19" s="62">
        <v>101.5414224</v>
      </c>
      <c r="L19" s="62">
        <v>5.2007019800000007</v>
      </c>
      <c r="M19" s="65">
        <f t="shared" si="1"/>
        <v>1611.0790756100002</v>
      </c>
      <c r="N19" s="62">
        <v>13438.874497999999</v>
      </c>
      <c r="O19" s="62">
        <v>1681.8857648399999</v>
      </c>
      <c r="P19" s="62">
        <v>104.70294359</v>
      </c>
      <c r="Q19" s="62">
        <v>6.1515985599999992</v>
      </c>
      <c r="R19" s="65">
        <f t="shared" si="2"/>
        <v>1792.7403069899997</v>
      </c>
      <c r="S19" s="62">
        <v>12220.125104000001</v>
      </c>
      <c r="T19" s="62">
        <v>1705.5057160399999</v>
      </c>
      <c r="U19" s="62">
        <v>75.217203760000004</v>
      </c>
      <c r="V19" s="62">
        <v>3.6105061300000001</v>
      </c>
      <c r="W19" s="65">
        <f t="shared" si="3"/>
        <v>1784.33342593</v>
      </c>
    </row>
    <row r="20" spans="2:23" s="19" customFormat="1" ht="13.35" customHeight="1" x14ac:dyDescent="0.2">
      <c r="B20" s="17"/>
      <c r="C20" s="101" t="s">
        <v>89</v>
      </c>
      <c r="D20" s="62">
        <v>8223.1755130000001</v>
      </c>
      <c r="E20" s="62">
        <v>882.27076884000007</v>
      </c>
      <c r="F20" s="62">
        <v>392.4376742</v>
      </c>
      <c r="G20" s="62">
        <v>0.22886867000000002</v>
      </c>
      <c r="H20" s="65">
        <f t="shared" si="0"/>
        <v>1274.9373117100001</v>
      </c>
      <c r="I20" s="62">
        <v>9116.5453969999999</v>
      </c>
      <c r="J20" s="62">
        <v>1009.58632034</v>
      </c>
      <c r="K20" s="62">
        <v>336.99916279000001</v>
      </c>
      <c r="L20" s="62">
        <v>30.309054070000002</v>
      </c>
      <c r="M20" s="65">
        <f t="shared" si="1"/>
        <v>1376.8945372000001</v>
      </c>
      <c r="N20" s="62">
        <v>9331.2226950000004</v>
      </c>
      <c r="O20" s="62">
        <v>1148.58201603</v>
      </c>
      <c r="P20" s="62">
        <v>306.85167152999998</v>
      </c>
      <c r="Q20" s="62">
        <v>86.539862439999993</v>
      </c>
      <c r="R20" s="65">
        <f t="shared" si="2"/>
        <v>1541.9735499999999</v>
      </c>
      <c r="S20" s="62">
        <v>10546.616894999999</v>
      </c>
      <c r="T20" s="62">
        <v>1244.0403586899999</v>
      </c>
      <c r="U20" s="62">
        <v>423.59455835</v>
      </c>
      <c r="V20" s="62">
        <v>46.49133544</v>
      </c>
      <c r="W20" s="65">
        <f t="shared" si="3"/>
        <v>1714.1262524799999</v>
      </c>
    </row>
    <row r="21" spans="2:23" s="19" customFormat="1" ht="13.35" customHeight="1" x14ac:dyDescent="0.2">
      <c r="B21" s="17"/>
      <c r="C21" s="101" t="s">
        <v>85</v>
      </c>
      <c r="D21" s="62">
        <v>8327.4686750000001</v>
      </c>
      <c r="E21" s="62">
        <v>1122.4997165100001</v>
      </c>
      <c r="F21" s="62">
        <v>111.7340434</v>
      </c>
      <c r="G21" s="62">
        <v>20.907778440000001</v>
      </c>
      <c r="H21" s="65">
        <f t="shared" si="0"/>
        <v>1255.14153835</v>
      </c>
      <c r="I21" s="62">
        <v>10005.151475999999</v>
      </c>
      <c r="J21" s="62">
        <v>1276.6221265300001</v>
      </c>
      <c r="K21" s="62">
        <v>216.13307097999999</v>
      </c>
      <c r="L21" s="62">
        <v>47.077838049999997</v>
      </c>
      <c r="M21" s="65">
        <f t="shared" si="1"/>
        <v>1539.8330355600001</v>
      </c>
      <c r="N21" s="62">
        <v>12045.564646999999</v>
      </c>
      <c r="O21" s="62">
        <v>1497.99064851</v>
      </c>
      <c r="P21" s="62">
        <v>201.69904546999999</v>
      </c>
      <c r="Q21" s="62">
        <v>56.298913549999995</v>
      </c>
      <c r="R21" s="65">
        <f t="shared" si="2"/>
        <v>1755.9886075299999</v>
      </c>
      <c r="S21" s="62">
        <v>12748.621198999999</v>
      </c>
      <c r="T21" s="62">
        <v>1478.3437793399999</v>
      </c>
      <c r="U21" s="62">
        <v>159.47631086999999</v>
      </c>
      <c r="V21" s="62">
        <v>42.441591880000004</v>
      </c>
      <c r="W21" s="65">
        <f t="shared" si="3"/>
        <v>1680.2616820899998</v>
      </c>
    </row>
    <row r="22" spans="2:23" s="19" customFormat="1" ht="13.35" customHeight="1" x14ac:dyDescent="0.2">
      <c r="B22" s="17"/>
      <c r="C22" s="101" t="s">
        <v>86</v>
      </c>
      <c r="D22" s="62">
        <v>6941.125873</v>
      </c>
      <c r="E22" s="62">
        <v>957.08379035000007</v>
      </c>
      <c r="F22" s="62">
        <v>232.75378536000002</v>
      </c>
      <c r="G22" s="62">
        <v>27.447885299999999</v>
      </c>
      <c r="H22" s="65">
        <f t="shared" si="0"/>
        <v>1217.2854610100001</v>
      </c>
      <c r="I22" s="62">
        <v>7519.753412</v>
      </c>
      <c r="J22" s="62">
        <v>1111.4779355999999</v>
      </c>
      <c r="K22" s="62">
        <v>270.94211878999999</v>
      </c>
      <c r="L22" s="62">
        <v>21.718964549999999</v>
      </c>
      <c r="M22" s="65">
        <f t="shared" si="1"/>
        <v>1404.1390189399999</v>
      </c>
      <c r="N22" s="62">
        <v>10290.451714000001</v>
      </c>
      <c r="O22" s="62">
        <v>1323.4297855699999</v>
      </c>
      <c r="P22" s="62">
        <v>364.56171269999999</v>
      </c>
      <c r="Q22" s="62">
        <v>60.086115799999995</v>
      </c>
      <c r="R22" s="65">
        <f t="shared" si="2"/>
        <v>1748.07761407</v>
      </c>
      <c r="S22" s="62">
        <v>9138.220421</v>
      </c>
      <c r="T22" s="62">
        <v>1306.91603872</v>
      </c>
      <c r="U22" s="62">
        <v>305.78049630000004</v>
      </c>
      <c r="V22" s="62">
        <v>63.185617210000004</v>
      </c>
      <c r="W22" s="65">
        <f t="shared" si="3"/>
        <v>1675.88215223</v>
      </c>
    </row>
    <row r="23" spans="2:23" s="19" customFormat="1" ht="13.35" customHeight="1" x14ac:dyDescent="0.2">
      <c r="B23" s="17"/>
      <c r="C23" s="101" t="s">
        <v>87</v>
      </c>
      <c r="D23" s="62">
        <v>6419.3997760000002</v>
      </c>
      <c r="E23" s="62">
        <v>666.50750914000002</v>
      </c>
      <c r="F23" s="62">
        <v>288.59834344000001</v>
      </c>
      <c r="G23" s="62">
        <v>20.338447049999999</v>
      </c>
      <c r="H23" s="65">
        <f t="shared" si="0"/>
        <v>975.44429963000005</v>
      </c>
      <c r="I23" s="62">
        <v>7447.0583669999996</v>
      </c>
      <c r="J23" s="62">
        <v>830.1105140599999</v>
      </c>
      <c r="K23" s="62">
        <v>424.91792763000001</v>
      </c>
      <c r="L23" s="62">
        <v>26.428067980000002</v>
      </c>
      <c r="M23" s="65">
        <f t="shared" si="1"/>
        <v>1281.4565096699998</v>
      </c>
      <c r="N23" s="62">
        <v>10736.933198999999</v>
      </c>
      <c r="O23" s="62">
        <v>1055.6780220099999</v>
      </c>
      <c r="P23" s="62">
        <v>567.17401713999993</v>
      </c>
      <c r="Q23" s="62">
        <v>45.968131329999999</v>
      </c>
      <c r="R23" s="65">
        <f t="shared" si="2"/>
        <v>1668.8201704799999</v>
      </c>
      <c r="S23" s="62">
        <v>15914.111774000001</v>
      </c>
      <c r="T23" s="62">
        <v>1062.3053002199999</v>
      </c>
      <c r="U23" s="62">
        <v>549.20693919000007</v>
      </c>
      <c r="V23" s="62">
        <v>37.19429564</v>
      </c>
      <c r="W23" s="65">
        <f t="shared" si="3"/>
        <v>1648.70653505</v>
      </c>
    </row>
    <row r="24" spans="2:23" s="19" customFormat="1" ht="13.35" customHeight="1" x14ac:dyDescent="0.2">
      <c r="B24" s="17"/>
      <c r="C24" s="101" t="s">
        <v>88</v>
      </c>
      <c r="D24" s="62">
        <v>6870.5551990000004</v>
      </c>
      <c r="E24" s="62">
        <v>869.11766364999994</v>
      </c>
      <c r="F24" s="62">
        <v>95.279693359999996</v>
      </c>
      <c r="G24" s="62">
        <v>2.2474745400000002</v>
      </c>
      <c r="H24" s="65">
        <f t="shared" si="0"/>
        <v>966.64483154999994</v>
      </c>
      <c r="I24" s="62">
        <v>9898.9743519999993</v>
      </c>
      <c r="J24" s="62">
        <v>1315.48016138</v>
      </c>
      <c r="K24" s="62">
        <v>167.45234729000001</v>
      </c>
      <c r="L24" s="62">
        <v>2.4177654799999999</v>
      </c>
      <c r="M24" s="65">
        <f t="shared" si="1"/>
        <v>1485.3502741500001</v>
      </c>
      <c r="N24" s="62">
        <v>11361.756513</v>
      </c>
      <c r="O24" s="62">
        <v>1296.94978494</v>
      </c>
      <c r="P24" s="62">
        <v>348.07294681999997</v>
      </c>
      <c r="Q24" s="62">
        <v>2.7949099900000003</v>
      </c>
      <c r="R24" s="65">
        <f t="shared" si="2"/>
        <v>1647.8176417499999</v>
      </c>
      <c r="S24" s="62">
        <v>8454.3325359999999</v>
      </c>
      <c r="T24" s="62">
        <v>1028.90032952</v>
      </c>
      <c r="U24" s="62">
        <v>520.94839711999998</v>
      </c>
      <c r="V24" s="62">
        <v>3.1629321500000001</v>
      </c>
      <c r="W24" s="65">
        <f t="shared" si="3"/>
        <v>1553.01165879</v>
      </c>
    </row>
    <row r="25" spans="2:23" s="19" customFormat="1" ht="13.35" customHeight="1" x14ac:dyDescent="0.2">
      <c r="B25" s="17"/>
      <c r="C25" s="101" t="s">
        <v>113</v>
      </c>
      <c r="D25" s="62">
        <v>2594.002524</v>
      </c>
      <c r="E25" s="62">
        <v>357.07824389999996</v>
      </c>
      <c r="F25" s="62">
        <v>187.42528525999998</v>
      </c>
      <c r="G25" s="62">
        <v>74.847333550000002</v>
      </c>
      <c r="H25" s="65">
        <f t="shared" si="0"/>
        <v>619.35086271</v>
      </c>
      <c r="I25" s="62">
        <v>4419.5523869999997</v>
      </c>
      <c r="J25" s="62">
        <v>430.06566918999999</v>
      </c>
      <c r="K25" s="62">
        <v>209.41430915000001</v>
      </c>
      <c r="L25" s="62">
        <v>86.505502650000011</v>
      </c>
      <c r="M25" s="65">
        <f t="shared" si="1"/>
        <v>725.98548099000004</v>
      </c>
      <c r="N25" s="62">
        <v>9855.2905040000005</v>
      </c>
      <c r="O25" s="62">
        <v>532.04677298000001</v>
      </c>
      <c r="P25" s="62">
        <v>320.41177785000002</v>
      </c>
      <c r="Q25" s="62">
        <v>61.707178840000005</v>
      </c>
      <c r="R25" s="65">
        <f t="shared" si="2"/>
        <v>914.16572967000002</v>
      </c>
      <c r="S25" s="62">
        <v>10359.033378</v>
      </c>
      <c r="T25" s="62">
        <v>808.85899303999997</v>
      </c>
      <c r="U25" s="62">
        <v>391.59357841000002</v>
      </c>
      <c r="V25" s="62">
        <v>136.13071630000002</v>
      </c>
      <c r="W25" s="65">
        <f t="shared" si="3"/>
        <v>1336.5832877500002</v>
      </c>
    </row>
    <row r="26" spans="2:23" s="19" customFormat="1" ht="13.35" customHeight="1" x14ac:dyDescent="0.2">
      <c r="B26" s="17"/>
      <c r="C26" s="101" t="s">
        <v>91</v>
      </c>
      <c r="D26" s="62">
        <v>2628.8309210000002</v>
      </c>
      <c r="E26" s="62">
        <v>379.61739635000004</v>
      </c>
      <c r="F26" s="62">
        <v>85.430327250000005</v>
      </c>
      <c r="G26" s="62">
        <v>19.535842489999997</v>
      </c>
      <c r="H26" s="65">
        <f t="shared" si="0"/>
        <v>484.58356609000003</v>
      </c>
      <c r="I26" s="62">
        <v>4057.7560990000002</v>
      </c>
      <c r="J26" s="62">
        <v>565.68634672000007</v>
      </c>
      <c r="K26" s="62">
        <v>139.36521845999999</v>
      </c>
      <c r="L26" s="62">
        <v>83.716731190000004</v>
      </c>
      <c r="M26" s="65">
        <f t="shared" si="1"/>
        <v>788.76829637000014</v>
      </c>
      <c r="N26" s="62">
        <v>5056.4304590000002</v>
      </c>
      <c r="O26" s="62">
        <v>759.95049465</v>
      </c>
      <c r="P26" s="62">
        <v>106.71743695000001</v>
      </c>
      <c r="Q26" s="62">
        <v>127.31066964</v>
      </c>
      <c r="R26" s="65">
        <f t="shared" si="2"/>
        <v>993.97860123999999</v>
      </c>
      <c r="S26" s="62">
        <v>7142.8197840000003</v>
      </c>
      <c r="T26" s="62">
        <v>999.58991015999993</v>
      </c>
      <c r="U26" s="62">
        <v>120.51913157999999</v>
      </c>
      <c r="V26" s="62">
        <v>201.10230093999999</v>
      </c>
      <c r="W26" s="65">
        <f t="shared" si="3"/>
        <v>1321.2113426799999</v>
      </c>
    </row>
    <row r="27" spans="2:23" s="19" customFormat="1" ht="13.35" customHeight="1" x14ac:dyDescent="0.2">
      <c r="B27" s="17"/>
      <c r="C27" s="101" t="s">
        <v>90</v>
      </c>
      <c r="D27" s="62">
        <v>4519.341351</v>
      </c>
      <c r="E27" s="62">
        <v>630.74756779999996</v>
      </c>
      <c r="F27" s="62">
        <v>106.94442101999999</v>
      </c>
      <c r="G27" s="62">
        <v>9.6574978500000004</v>
      </c>
      <c r="H27" s="65">
        <f t="shared" si="0"/>
        <v>747.34948667000003</v>
      </c>
      <c r="I27" s="62">
        <v>5353.1724560000002</v>
      </c>
      <c r="J27" s="62">
        <v>739.95168183999999</v>
      </c>
      <c r="K27" s="62">
        <v>107.44969995000001</v>
      </c>
      <c r="L27" s="62">
        <v>13.203655099999999</v>
      </c>
      <c r="M27" s="65">
        <f t="shared" si="1"/>
        <v>860.60503688999995</v>
      </c>
      <c r="N27" s="62">
        <v>7709.8133189999999</v>
      </c>
      <c r="O27" s="62">
        <v>949.98780409000005</v>
      </c>
      <c r="P27" s="62">
        <v>129.07680401000002</v>
      </c>
      <c r="Q27" s="62">
        <v>12.12776751</v>
      </c>
      <c r="R27" s="65">
        <f t="shared" si="2"/>
        <v>1091.19237561</v>
      </c>
      <c r="S27" s="62">
        <v>8859.5546780000004</v>
      </c>
      <c r="T27" s="62">
        <v>845.57213762000003</v>
      </c>
      <c r="U27" s="62">
        <v>110.64272367</v>
      </c>
      <c r="V27" s="62">
        <v>22.571012100000001</v>
      </c>
      <c r="W27" s="65">
        <f t="shared" si="3"/>
        <v>978.78587339000001</v>
      </c>
    </row>
    <row r="28" spans="2:23" s="19" customFormat="1" ht="13.35" customHeight="1" x14ac:dyDescent="0.2">
      <c r="B28" s="17"/>
      <c r="C28" s="101" t="s">
        <v>114</v>
      </c>
      <c r="D28" s="62">
        <v>5936.661623</v>
      </c>
      <c r="E28" s="62">
        <v>721.54720585999996</v>
      </c>
      <c r="F28" s="62">
        <v>58.736104789999999</v>
      </c>
      <c r="G28" s="62">
        <v>19.303767300000001</v>
      </c>
      <c r="H28" s="65">
        <f t="shared" si="0"/>
        <v>799.58707794999998</v>
      </c>
      <c r="I28" s="62">
        <v>5744.9811989999998</v>
      </c>
      <c r="J28" s="62">
        <v>695.28914125999995</v>
      </c>
      <c r="K28" s="62">
        <v>59.108429960000002</v>
      </c>
      <c r="L28" s="62">
        <v>16.43414847</v>
      </c>
      <c r="M28" s="65">
        <f t="shared" si="1"/>
        <v>770.83171968999989</v>
      </c>
      <c r="N28" s="62">
        <v>6371.8532740000001</v>
      </c>
      <c r="O28" s="62">
        <v>803.47905312</v>
      </c>
      <c r="P28" s="62">
        <v>38.112223020000002</v>
      </c>
      <c r="Q28" s="62">
        <v>14.43230565</v>
      </c>
      <c r="R28" s="65">
        <f t="shared" si="2"/>
        <v>856.02358178999998</v>
      </c>
      <c r="S28" s="62">
        <v>6755.6870010000002</v>
      </c>
      <c r="T28" s="62">
        <v>908.30115037999997</v>
      </c>
      <c r="U28" s="62">
        <v>24.340277489999998</v>
      </c>
      <c r="V28" s="62">
        <v>17.334399569999999</v>
      </c>
      <c r="W28" s="65">
        <f t="shared" si="3"/>
        <v>949.97582743999988</v>
      </c>
    </row>
    <row r="29" spans="2:23" s="19" customFormat="1" ht="13.35" customHeight="1" x14ac:dyDescent="0.2">
      <c r="B29" s="83"/>
      <c r="C29" s="120" t="s">
        <v>92</v>
      </c>
      <c r="D29" s="84">
        <f>A5.2.1!D10-SUM(A5.3.1!D4:D28)</f>
        <v>269151.04949799977</v>
      </c>
      <c r="E29" s="84">
        <f>A5.2.1!E10-SUM(A5.3.1!E4:E28)</f>
        <v>9240.2293646499893</v>
      </c>
      <c r="F29" s="84">
        <f>A5.2.1!F10-SUM(A5.3.1!F4:F28)</f>
        <v>1949.4241727800018</v>
      </c>
      <c r="G29" s="84">
        <f>A5.2.1!G10-SUM(A5.3.1!G4:G28)</f>
        <v>228.11836661999951</v>
      </c>
      <c r="H29" s="92">
        <f t="shared" si="0"/>
        <v>11417.771904049991</v>
      </c>
      <c r="I29" s="84">
        <f>A5.2.1!I10-SUM(A5.3.1!I4:I28)</f>
        <v>306524.13935699989</v>
      </c>
      <c r="J29" s="84">
        <f>A5.2.1!J10-SUM(A5.3.1!J4:J28)</f>
        <v>10597.897813780015</v>
      </c>
      <c r="K29" s="84">
        <f>A5.2.1!K10-SUM(A5.3.1!K4:K28)</f>
        <v>2218.3011333399954</v>
      </c>
      <c r="L29" s="84">
        <f>A5.2.1!L10-SUM(A5.3.1!L4:L28)</f>
        <v>415.7663435000004</v>
      </c>
      <c r="M29" s="92">
        <f t="shared" si="1"/>
        <v>13231.96529062001</v>
      </c>
      <c r="N29" s="84">
        <f>A5.2.1!N10-SUM(A5.3.1!N4:N28)</f>
        <v>379419.10239900008</v>
      </c>
      <c r="O29" s="84">
        <f>A5.2.1!O10-SUM(A5.3.1!O4:O28)</f>
        <v>13051.13017887999</v>
      </c>
      <c r="P29" s="84">
        <f>A5.2.1!P10-SUM(A5.3.1!P4:P28)</f>
        <v>3370.2451421499973</v>
      </c>
      <c r="Q29" s="84">
        <f>A5.2.1!Q10-SUM(A5.3.1!Q4:Q28)</f>
        <v>491.48496760999842</v>
      </c>
      <c r="R29" s="92">
        <f t="shared" ref="R29:R30" si="4">SUM(O29:Q29)</f>
        <v>16912.860288639986</v>
      </c>
      <c r="S29" s="84">
        <f>A5.2.1!S10-SUM(A5.3.1!S4:S28)</f>
        <v>482747.43130299938</v>
      </c>
      <c r="T29" s="84">
        <f>A5.2.1!T10-SUM(A5.3.1!T4:T28)</f>
        <v>15764.626241610022</v>
      </c>
      <c r="U29" s="84">
        <f>A5.2.1!U10-SUM(A5.3.1!U4:U28)</f>
        <v>3186.4116523499979</v>
      </c>
      <c r="V29" s="84">
        <f>A5.2.1!V10-SUM(A5.3.1!V4:V28)</f>
        <v>296.8226260700003</v>
      </c>
      <c r="W29" s="92">
        <f t="shared" si="3"/>
        <v>19247.860520030019</v>
      </c>
    </row>
    <row r="30" spans="2:23" s="19" customFormat="1" ht="13.35" customHeight="1" x14ac:dyDescent="0.2">
      <c r="B30" s="83"/>
      <c r="C30" s="121" t="s">
        <v>49</v>
      </c>
      <c r="D30" s="86">
        <f>SUM(D4:D29)</f>
        <v>740995.34899699991</v>
      </c>
      <c r="E30" s="86">
        <f t="shared" ref="E30:V30" si="5">SUM(E4:E29)</f>
        <v>67387.131577819993</v>
      </c>
      <c r="F30" s="86">
        <f t="shared" si="5"/>
        <v>17317.424099350003</v>
      </c>
      <c r="G30" s="86">
        <f t="shared" si="5"/>
        <v>3227.5459986799997</v>
      </c>
      <c r="H30" s="93">
        <f t="shared" si="0"/>
        <v>87932.10167584999</v>
      </c>
      <c r="I30" s="86">
        <f t="shared" si="5"/>
        <v>881711.82779000001</v>
      </c>
      <c r="J30" s="86">
        <f t="shared" si="5"/>
        <v>78530.784497059998</v>
      </c>
      <c r="K30" s="86">
        <f t="shared" si="5"/>
        <v>23381.869197979999</v>
      </c>
      <c r="L30" s="86">
        <f t="shared" si="5"/>
        <v>4043.1502907400004</v>
      </c>
      <c r="M30" s="93">
        <f t="shared" si="1"/>
        <v>105955.80398578</v>
      </c>
      <c r="N30" s="86">
        <f t="shared" si="5"/>
        <v>1080243.9706580001</v>
      </c>
      <c r="O30" s="86">
        <f t="shared" si="5"/>
        <v>96855.15891957999</v>
      </c>
      <c r="P30" s="86">
        <f t="shared" si="5"/>
        <v>30728.307591119996</v>
      </c>
      <c r="Q30" s="86">
        <f t="shared" si="5"/>
        <v>5142.1348970999989</v>
      </c>
      <c r="R30" s="93">
        <f t="shared" si="4"/>
        <v>132725.60140779999</v>
      </c>
      <c r="S30" s="86">
        <f t="shared" si="5"/>
        <v>1183508.6003639996</v>
      </c>
      <c r="T30" s="86">
        <f t="shared" si="5"/>
        <v>102582.50642888001</v>
      </c>
      <c r="U30" s="86">
        <f t="shared" si="5"/>
        <v>31867.864126599998</v>
      </c>
      <c r="V30" s="86">
        <f t="shared" si="5"/>
        <v>5914.9551082900007</v>
      </c>
      <c r="W30" s="93">
        <f t="shared" si="3"/>
        <v>140365.32566377003</v>
      </c>
    </row>
    <row r="31" spans="2:23" s="19" customFormat="1" ht="12" customHeight="1" x14ac:dyDescent="0.2">
      <c r="C31" s="21" t="s">
        <v>147</v>
      </c>
    </row>
    <row r="32" spans="2:23" s="19" customFormat="1" ht="12" customHeight="1" x14ac:dyDescent="0.2">
      <c r="C32" s="21" t="s">
        <v>163</v>
      </c>
    </row>
    <row r="33" spans="3:23" s="19" customFormat="1" ht="12" customHeight="1" x14ac:dyDescent="0.2">
      <c r="C33" s="21" t="s">
        <v>164</v>
      </c>
    </row>
    <row r="34" spans="3:23" s="19" customFormat="1" ht="12" customHeight="1" x14ac:dyDescent="0.2">
      <c r="C34" s="21" t="s">
        <v>165</v>
      </c>
    </row>
    <row r="35" spans="3:23" s="19" customFormat="1" ht="13.35" customHeight="1" x14ac:dyDescent="0.2"/>
    <row r="36" spans="3:23" s="19" customFormat="1" ht="13.35" customHeight="1" x14ac:dyDescent="0.2">
      <c r="D36" s="64"/>
      <c r="K36" s="165" t="s">
        <v>111</v>
      </c>
    </row>
    <row r="37" spans="3:23" s="19" customFormat="1" ht="13.35" customHeight="1" x14ac:dyDescent="0.2">
      <c r="W37" s="141">
        <f>SUM(W4:W8)/W30</f>
        <v>0.52442666887310874</v>
      </c>
    </row>
    <row r="38" spans="3:23" s="19" customFormat="1" ht="13.35" customHeight="1" x14ac:dyDescent="0.2"/>
    <row r="39" spans="3:23" s="19" customFormat="1" ht="13.35" customHeight="1" x14ac:dyDescent="0.2"/>
    <row r="40" spans="3:23" s="19" customFormat="1" ht="13.35" customHeight="1" x14ac:dyDescent="0.2"/>
    <row r="41" spans="3:23" s="19" customFormat="1" ht="13.35" customHeight="1" x14ac:dyDescent="0.2"/>
    <row r="42" spans="3:23" s="19" customFormat="1" ht="12.75" customHeight="1" x14ac:dyDescent="0.2"/>
    <row r="43" spans="3:23" s="19" customFormat="1" ht="13.35" customHeight="1" x14ac:dyDescent="0.2"/>
    <row r="44" spans="3:23" s="19" customFormat="1" ht="13.35" customHeight="1" x14ac:dyDescent="0.2"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</row>
    <row r="45" spans="3:23" s="19" customFormat="1" ht="13.35" customHeight="1" x14ac:dyDescent="0.2"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</row>
    <row r="46" spans="3:23" s="19" customFormat="1" ht="13.35" customHeight="1" x14ac:dyDescent="0.2"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</row>
    <row r="47" spans="3:23" s="19" customFormat="1" ht="13.35" customHeight="1" x14ac:dyDescent="0.2"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  <c r="W47" s="142"/>
    </row>
    <row r="48" spans="3:23" s="19" customFormat="1" ht="13.35" customHeight="1" x14ac:dyDescent="0.2"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</row>
    <row r="49" spans="9:23" s="19" customFormat="1" ht="13.35" customHeight="1" x14ac:dyDescent="0.2"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2"/>
      <c r="U49" s="142"/>
      <c r="V49" s="142"/>
      <c r="W49" s="142"/>
    </row>
    <row r="50" spans="9:23" s="19" customFormat="1" ht="13.35" customHeight="1" x14ac:dyDescent="0.2"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</row>
    <row r="51" spans="9:23" s="19" customFormat="1" ht="13.35" customHeight="1" x14ac:dyDescent="0.2"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142"/>
      <c r="V51" s="142"/>
      <c r="W51" s="142"/>
    </row>
    <row r="52" spans="9:23" s="19" customFormat="1" ht="13.35" customHeight="1" x14ac:dyDescent="0.2"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</row>
    <row r="53" spans="9:23" s="19" customFormat="1" ht="13.35" customHeight="1" x14ac:dyDescent="0.2"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</row>
    <row r="54" spans="9:23" s="19" customFormat="1" ht="13.35" customHeight="1" x14ac:dyDescent="0.2"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</row>
    <row r="55" spans="9:23" s="19" customFormat="1" ht="13.35" customHeight="1" x14ac:dyDescent="0.2"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</row>
    <row r="56" spans="9:23" s="19" customFormat="1" ht="13.35" customHeight="1" x14ac:dyDescent="0.2"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</row>
    <row r="57" spans="9:23" s="19" customFormat="1" ht="13.35" customHeight="1" x14ac:dyDescent="0.2"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42"/>
      <c r="V57" s="142"/>
      <c r="W57" s="142"/>
    </row>
    <row r="58" spans="9:23" s="19" customFormat="1" ht="13.35" customHeight="1" x14ac:dyDescent="0.2"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  <c r="T58" s="142"/>
      <c r="U58" s="142"/>
      <c r="V58" s="142"/>
      <c r="W58" s="142"/>
    </row>
    <row r="59" spans="9:23" s="19" customFormat="1" ht="13.35" customHeight="1" x14ac:dyDescent="0.2"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</row>
    <row r="60" spans="9:23" s="19" customFormat="1" ht="13.35" customHeight="1" x14ac:dyDescent="0.2"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  <c r="T60" s="142"/>
      <c r="U60" s="142"/>
      <c r="V60" s="142"/>
      <c r="W60" s="142"/>
    </row>
    <row r="61" spans="9:23" s="19" customFormat="1" ht="13.35" customHeight="1" x14ac:dyDescent="0.2"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  <c r="V61" s="142"/>
      <c r="W61" s="142"/>
    </row>
    <row r="62" spans="9:23" s="19" customFormat="1" ht="13.35" customHeight="1" x14ac:dyDescent="0.2"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  <c r="V62" s="142"/>
      <c r="W62" s="142"/>
    </row>
    <row r="63" spans="9:23" s="19" customFormat="1" ht="13.35" customHeight="1" x14ac:dyDescent="0.2"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</row>
    <row r="64" spans="9:23" s="19" customFormat="1" ht="13.35" customHeight="1" x14ac:dyDescent="0.2"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2"/>
    </row>
    <row r="65" spans="9:23" s="19" customFormat="1" ht="13.35" customHeight="1" x14ac:dyDescent="0.2"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</row>
    <row r="66" spans="9:23" s="19" customFormat="1" ht="13.35" customHeight="1" x14ac:dyDescent="0.2"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  <c r="V66" s="142"/>
      <c r="W66" s="142"/>
    </row>
    <row r="67" spans="9:23" s="19" customFormat="1" ht="13.35" customHeight="1" x14ac:dyDescent="0.2"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  <c r="V67" s="142"/>
      <c r="W67" s="142"/>
    </row>
    <row r="68" spans="9:23" s="19" customFormat="1" ht="13.35" customHeight="1" x14ac:dyDescent="0.2"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</row>
    <row r="69" spans="9:23" s="19" customFormat="1" ht="13.35" customHeight="1" x14ac:dyDescent="0.2"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  <c r="V69" s="142"/>
      <c r="W69" s="142"/>
    </row>
    <row r="70" spans="9:23" s="19" customFormat="1" ht="13.35" customHeight="1" x14ac:dyDescent="0.2"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</row>
    <row r="71" spans="9:23" s="19" customFormat="1" ht="13.35" customHeight="1" x14ac:dyDescent="0.2"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  <c r="T71" s="142"/>
      <c r="U71" s="142"/>
      <c r="V71" s="142"/>
      <c r="W71" s="142"/>
    </row>
    <row r="72" spans="9:23" s="19" customFormat="1" ht="13.35" customHeight="1" x14ac:dyDescent="0.2"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  <c r="T72" s="142"/>
      <c r="U72" s="142"/>
      <c r="V72" s="142"/>
      <c r="W72" s="142"/>
    </row>
    <row r="73" spans="9:23" s="19" customFormat="1" ht="13.35" customHeight="1" x14ac:dyDescent="0.2"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  <c r="T73" s="142"/>
      <c r="U73" s="142"/>
      <c r="V73" s="142"/>
      <c r="W73" s="142"/>
    </row>
    <row r="74" spans="9:23" s="19" customFormat="1" ht="13.35" customHeight="1" x14ac:dyDescent="0.2"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  <c r="T74" s="142"/>
      <c r="U74" s="142"/>
      <c r="V74" s="142"/>
      <c r="W74" s="142"/>
    </row>
    <row r="75" spans="9:23" s="19" customFormat="1" ht="13.35" customHeight="1" x14ac:dyDescent="0.2"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</row>
    <row r="76" spans="9:23" s="19" customFormat="1" ht="13.35" customHeight="1" x14ac:dyDescent="0.2"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</row>
    <row r="77" spans="9:23" s="19" customFormat="1" ht="13.35" customHeight="1" x14ac:dyDescent="0.2"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  <c r="T77" s="142"/>
      <c r="U77" s="142"/>
      <c r="V77" s="142"/>
      <c r="W77" s="142"/>
    </row>
    <row r="78" spans="9:23" s="19" customFormat="1" ht="13.35" customHeight="1" x14ac:dyDescent="0.2"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</row>
    <row r="79" spans="9:23" s="19" customFormat="1" ht="13.35" customHeight="1" x14ac:dyDescent="0.2"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  <c r="T79" s="142"/>
      <c r="U79" s="142"/>
      <c r="V79" s="142"/>
      <c r="W79" s="142"/>
    </row>
    <row r="80" spans="9:23" s="19" customFormat="1" ht="13.35" customHeight="1" x14ac:dyDescent="0.2"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  <c r="T80" s="142"/>
      <c r="U80" s="142"/>
      <c r="V80" s="142"/>
      <c r="W80" s="142"/>
    </row>
    <row r="81" spans="9:23" s="19" customFormat="1" ht="13.35" customHeight="1" x14ac:dyDescent="0.2"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  <c r="T81" s="142"/>
      <c r="U81" s="142"/>
      <c r="V81" s="142"/>
      <c r="W81" s="142"/>
    </row>
    <row r="82" spans="9:23" s="19" customFormat="1" ht="13.35" customHeight="1" x14ac:dyDescent="0.2"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  <c r="T82" s="142"/>
      <c r="U82" s="142"/>
      <c r="V82" s="142"/>
      <c r="W82" s="142"/>
    </row>
    <row r="83" spans="9:23" s="19" customFormat="1" ht="13.35" customHeight="1" x14ac:dyDescent="0.2"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  <c r="T83" s="142"/>
      <c r="U83" s="142"/>
      <c r="V83" s="142"/>
      <c r="W83" s="142"/>
    </row>
    <row r="84" spans="9:23" s="19" customFormat="1" ht="13.35" customHeight="1" x14ac:dyDescent="0.2"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</row>
    <row r="85" spans="9:23" s="19" customFormat="1" ht="13.35" customHeight="1" x14ac:dyDescent="0.2"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</row>
    <row r="86" spans="9:23" s="19" customFormat="1" ht="13.35" customHeight="1" x14ac:dyDescent="0.2"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  <c r="T86" s="142"/>
      <c r="U86" s="142"/>
      <c r="V86" s="142"/>
      <c r="W86" s="142"/>
    </row>
    <row r="87" spans="9:23" s="19" customFormat="1" ht="13.35" customHeight="1" x14ac:dyDescent="0.2"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W87" s="142"/>
    </row>
    <row r="88" spans="9:23" s="19" customFormat="1" ht="13.35" customHeight="1" x14ac:dyDescent="0.2"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  <c r="T88" s="142"/>
      <c r="U88" s="142"/>
      <c r="V88" s="142"/>
      <c r="W88" s="142"/>
    </row>
    <row r="89" spans="9:23" s="19" customFormat="1" ht="13.35" customHeight="1" x14ac:dyDescent="0.2"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</row>
    <row r="90" spans="9:23" s="19" customFormat="1" ht="13.35" customHeight="1" x14ac:dyDescent="0.2"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  <c r="W90" s="142"/>
    </row>
    <row r="91" spans="9:23" s="19" customFormat="1" ht="13.35" customHeight="1" x14ac:dyDescent="0.2"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  <c r="W91" s="142"/>
    </row>
    <row r="92" spans="9:23" s="19" customFormat="1" ht="13.35" customHeight="1" x14ac:dyDescent="0.2"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  <c r="T92" s="142"/>
      <c r="U92" s="142"/>
      <c r="V92" s="142"/>
      <c r="W92" s="142"/>
    </row>
    <row r="93" spans="9:23" s="19" customFormat="1" ht="13.35" customHeight="1" x14ac:dyDescent="0.2"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  <c r="T93" s="142"/>
      <c r="U93" s="142"/>
      <c r="V93" s="142"/>
      <c r="W93" s="142"/>
    </row>
    <row r="94" spans="9:23" s="19" customFormat="1" ht="13.35" customHeight="1" x14ac:dyDescent="0.2"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  <c r="T94" s="142"/>
      <c r="U94" s="142"/>
      <c r="V94" s="142"/>
      <c r="W94" s="142"/>
    </row>
    <row r="95" spans="9:23" s="19" customFormat="1" ht="13.35" customHeight="1" x14ac:dyDescent="0.2"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</row>
    <row r="96" spans="9:23" s="19" customFormat="1" ht="13.35" customHeight="1" x14ac:dyDescent="0.2"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2"/>
      <c r="U96" s="142"/>
      <c r="V96" s="142"/>
      <c r="W96" s="142"/>
    </row>
    <row r="97" spans="9:23" s="19" customFormat="1" ht="13.35" customHeight="1" x14ac:dyDescent="0.2"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</row>
    <row r="98" spans="9:23" s="19" customFormat="1" ht="13.35" customHeight="1" x14ac:dyDescent="0.2"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  <c r="T98" s="142"/>
      <c r="U98" s="142"/>
      <c r="V98" s="142"/>
      <c r="W98" s="142"/>
    </row>
    <row r="99" spans="9:23" s="19" customFormat="1" ht="13.35" customHeight="1" x14ac:dyDescent="0.2"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</row>
    <row r="100" spans="9:23" s="19" customFormat="1" ht="13.35" customHeight="1" x14ac:dyDescent="0.2"/>
    <row r="101" spans="9:23" s="19" customFormat="1" ht="13.35" customHeight="1" x14ac:dyDescent="0.2"/>
    <row r="102" spans="9:23" s="19" customFormat="1" ht="13.35" customHeight="1" x14ac:dyDescent="0.2"/>
    <row r="103" spans="9:23" s="19" customFormat="1" ht="13.35" customHeight="1" x14ac:dyDescent="0.2"/>
    <row r="104" spans="9:23" s="19" customFormat="1" ht="13.35" customHeight="1" x14ac:dyDescent="0.2"/>
    <row r="105" spans="9:23" s="19" customFormat="1" ht="13.35" customHeight="1" x14ac:dyDescent="0.2"/>
    <row r="106" spans="9:23" s="19" customFormat="1" ht="13.35" customHeight="1" x14ac:dyDescent="0.2"/>
    <row r="107" spans="9:23" s="19" customFormat="1" ht="13.35" customHeight="1" x14ac:dyDescent="0.2"/>
    <row r="108" spans="9:23" s="19" customFormat="1" ht="13.35" customHeight="1" x14ac:dyDescent="0.2"/>
    <row r="109" spans="9:23" s="19" customFormat="1" ht="13.35" customHeight="1" x14ac:dyDescent="0.2"/>
    <row r="110" spans="9:23" s="19" customFormat="1" ht="13.35" customHeight="1" x14ac:dyDescent="0.2"/>
    <row r="111" spans="9:23" s="19" customFormat="1" ht="13.35" customHeight="1" x14ac:dyDescent="0.2"/>
    <row r="112" spans="9:23" s="19" customFormat="1" ht="13.35" customHeight="1" x14ac:dyDescent="0.2"/>
    <row r="113" s="19" customFormat="1" ht="13.35" customHeight="1" x14ac:dyDescent="0.2"/>
    <row r="114" s="19" customFormat="1" ht="13.35" customHeight="1" x14ac:dyDescent="0.2"/>
    <row r="115" s="19" customFormat="1" ht="13.35" customHeight="1" x14ac:dyDescent="0.2"/>
    <row r="116" s="19" customFormat="1" ht="13.35" customHeight="1" x14ac:dyDescent="0.2"/>
    <row r="117" s="19" customFormat="1" ht="13.35" customHeight="1" x14ac:dyDescent="0.2"/>
    <row r="118" s="19" customFormat="1" ht="13.35" customHeight="1" x14ac:dyDescent="0.2"/>
    <row r="119" s="19" customFormat="1" ht="13.35" customHeight="1" x14ac:dyDescent="0.2"/>
    <row r="120" s="19" customFormat="1" ht="13.35" customHeight="1" x14ac:dyDescent="0.2"/>
    <row r="121" s="19" customFormat="1" ht="13.35" customHeight="1" x14ac:dyDescent="0.2"/>
    <row r="122" s="19" customFormat="1" ht="13.35" customHeight="1" x14ac:dyDescent="0.2"/>
    <row r="123" s="19" customFormat="1" ht="13.35" customHeight="1" x14ac:dyDescent="0.2"/>
    <row r="124" s="19" customFormat="1" ht="13.35" customHeight="1" x14ac:dyDescent="0.2"/>
    <row r="125" s="19" customFormat="1" ht="13.35" customHeight="1" x14ac:dyDescent="0.2"/>
    <row r="126" s="19" customFormat="1" ht="13.35" customHeight="1" x14ac:dyDescent="0.2"/>
    <row r="127" s="19" customFormat="1" ht="13.35" customHeight="1" x14ac:dyDescent="0.2"/>
    <row r="128" s="19" customFormat="1" ht="13.35" customHeight="1" x14ac:dyDescent="0.2"/>
    <row r="129" s="19" customFormat="1" ht="13.35" customHeight="1" x14ac:dyDescent="0.2"/>
    <row r="130" s="19" customFormat="1" ht="13.35" customHeight="1" x14ac:dyDescent="0.2"/>
    <row r="131" s="19" customFormat="1" ht="13.35" customHeight="1" x14ac:dyDescent="0.2"/>
    <row r="132" s="19" customFormat="1" ht="13.35" customHeight="1" x14ac:dyDescent="0.2"/>
    <row r="133" s="19" customFormat="1" ht="13.35" customHeight="1" x14ac:dyDescent="0.2"/>
    <row r="134" s="19" customFormat="1" ht="13.35" customHeight="1" x14ac:dyDescent="0.2"/>
    <row r="135" s="19" customFormat="1" ht="13.35" customHeight="1" x14ac:dyDescent="0.2"/>
    <row r="136" s="19" customFormat="1" ht="13.35" customHeight="1" x14ac:dyDescent="0.2"/>
    <row r="137" s="19" customFormat="1" ht="13.35" customHeight="1" x14ac:dyDescent="0.2"/>
    <row r="138" s="19" customFormat="1" ht="13.35" customHeight="1" x14ac:dyDescent="0.2"/>
    <row r="139" s="19" customFormat="1" ht="13.35" customHeight="1" x14ac:dyDescent="0.2"/>
    <row r="140" s="19" customFormat="1" ht="13.35" customHeight="1" x14ac:dyDescent="0.2"/>
    <row r="141" s="19" customFormat="1" ht="13.35" customHeight="1" x14ac:dyDescent="0.2"/>
    <row r="142" s="19" customFormat="1" ht="13.35" customHeight="1" x14ac:dyDescent="0.2"/>
    <row r="143" s="19" customFormat="1" ht="13.35" customHeight="1" x14ac:dyDescent="0.2"/>
    <row r="144" s="19" customFormat="1" ht="13.35" customHeight="1" x14ac:dyDescent="0.2"/>
    <row r="145" s="19" customFormat="1" ht="13.35" customHeight="1" x14ac:dyDescent="0.2"/>
    <row r="146" s="19" customFormat="1" ht="13.35" customHeight="1" x14ac:dyDescent="0.2"/>
    <row r="147" s="19" customFormat="1" ht="13.35" customHeight="1" x14ac:dyDescent="0.2"/>
    <row r="148" s="19" customFormat="1" ht="13.35" customHeight="1" x14ac:dyDescent="0.2"/>
    <row r="149" s="19" customFormat="1" ht="13.35" customHeight="1" x14ac:dyDescent="0.2"/>
    <row r="150" s="19" customFormat="1" ht="13.35" customHeight="1" x14ac:dyDescent="0.2"/>
    <row r="151" s="19" customFormat="1" ht="13.35" customHeight="1" x14ac:dyDescent="0.2"/>
    <row r="152" s="19" customFormat="1" ht="13.35" customHeight="1" x14ac:dyDescent="0.2"/>
    <row r="153" s="19" customFormat="1" ht="13.35" customHeight="1" x14ac:dyDescent="0.2"/>
    <row r="154" s="19" customFormat="1" ht="13.35" customHeight="1" x14ac:dyDescent="0.2"/>
    <row r="155" s="19" customFormat="1" ht="13.35" customHeight="1" x14ac:dyDescent="0.2"/>
    <row r="156" s="19" customFormat="1" ht="13.35" customHeight="1" x14ac:dyDescent="0.2"/>
    <row r="157" s="19" customFormat="1" ht="13.35" customHeight="1" x14ac:dyDescent="0.2"/>
    <row r="158" s="19" customFormat="1" ht="13.35" customHeight="1" x14ac:dyDescent="0.2"/>
    <row r="159" s="19" customFormat="1" ht="13.35" customHeight="1" x14ac:dyDescent="0.2"/>
    <row r="160" s="19" customFormat="1" ht="13.35" customHeight="1" x14ac:dyDescent="0.2"/>
    <row r="161" s="19" customFormat="1" ht="13.35" customHeight="1" x14ac:dyDescent="0.2"/>
    <row r="162" s="19" customFormat="1" ht="13.35" customHeight="1" x14ac:dyDescent="0.2"/>
    <row r="163" s="19" customFormat="1" ht="13.35" customHeight="1" x14ac:dyDescent="0.2"/>
    <row r="164" s="19" customFormat="1" ht="13.35" customHeight="1" x14ac:dyDescent="0.2"/>
    <row r="165" s="19" customFormat="1" ht="13.35" customHeight="1" x14ac:dyDescent="0.2"/>
    <row r="166" s="19" customFormat="1" ht="13.35" customHeight="1" x14ac:dyDescent="0.2"/>
    <row r="167" s="19" customFormat="1" ht="13.35" customHeight="1" x14ac:dyDescent="0.2"/>
    <row r="168" s="19" customFormat="1" ht="13.35" customHeight="1" x14ac:dyDescent="0.2"/>
    <row r="169" s="19" customFormat="1" ht="13.35" customHeight="1" x14ac:dyDescent="0.2"/>
    <row r="170" s="19" customFormat="1" ht="13.35" customHeight="1" x14ac:dyDescent="0.2"/>
    <row r="171" s="19" customFormat="1" ht="13.35" customHeight="1" x14ac:dyDescent="0.2"/>
    <row r="172" s="19" customFormat="1" ht="13.35" customHeight="1" x14ac:dyDescent="0.2"/>
    <row r="173" s="19" customFormat="1" ht="13.35" customHeight="1" x14ac:dyDescent="0.2"/>
    <row r="174" s="19" customFormat="1" ht="13.35" customHeight="1" x14ac:dyDescent="0.2"/>
    <row r="175" s="19" customFormat="1" ht="13.35" customHeight="1" x14ac:dyDescent="0.2"/>
    <row r="176" s="19" customFormat="1" ht="13.35" customHeight="1" x14ac:dyDescent="0.2"/>
    <row r="177" s="19" customFormat="1" ht="13.35" customHeight="1" x14ac:dyDescent="0.2"/>
    <row r="178" s="19" customFormat="1" ht="13.35" customHeight="1" x14ac:dyDescent="0.2"/>
    <row r="179" s="19" customFormat="1" ht="13.35" customHeight="1" x14ac:dyDescent="0.2"/>
    <row r="180" s="19" customFormat="1" ht="13.35" customHeight="1" x14ac:dyDescent="0.2"/>
    <row r="181" s="19" customFormat="1" ht="13.35" customHeight="1" x14ac:dyDescent="0.2"/>
    <row r="182" s="19" customFormat="1" ht="13.35" customHeight="1" x14ac:dyDescent="0.2"/>
    <row r="183" s="19" customFormat="1" ht="13.35" customHeight="1" x14ac:dyDescent="0.2"/>
    <row r="184" s="19" customFormat="1" ht="13.35" customHeight="1" x14ac:dyDescent="0.2"/>
    <row r="185" s="19" customFormat="1" ht="13.35" customHeight="1" x14ac:dyDescent="0.2"/>
    <row r="186" s="19" customFormat="1" ht="13.35" customHeight="1" x14ac:dyDescent="0.2"/>
    <row r="187" s="19" customFormat="1" ht="13.35" customHeight="1" x14ac:dyDescent="0.2"/>
    <row r="188" s="19" customFormat="1" ht="13.35" customHeight="1" x14ac:dyDescent="0.2"/>
    <row r="189" s="19" customFormat="1" ht="13.35" customHeight="1" x14ac:dyDescent="0.2"/>
    <row r="190" s="19" customFormat="1" ht="13.35" customHeight="1" x14ac:dyDescent="0.2"/>
    <row r="191" s="19" customFormat="1" ht="13.35" customHeight="1" x14ac:dyDescent="0.2"/>
    <row r="192" s="19" customFormat="1" ht="13.35" customHeight="1" x14ac:dyDescent="0.2"/>
    <row r="193" s="19" customFormat="1" ht="13.35" customHeight="1" x14ac:dyDescent="0.2"/>
    <row r="194" s="19" customFormat="1" ht="13.35" customHeight="1" x14ac:dyDescent="0.2"/>
    <row r="195" s="19" customFormat="1" ht="13.35" customHeight="1" x14ac:dyDescent="0.2"/>
    <row r="196" s="19" customFormat="1" ht="13.35" customHeight="1" x14ac:dyDescent="0.2"/>
    <row r="197" s="19" customFormat="1" ht="13.35" customHeight="1" x14ac:dyDescent="0.2"/>
    <row r="198" s="19" customFormat="1" ht="13.35" customHeight="1" x14ac:dyDescent="0.2"/>
    <row r="199" s="19" customFormat="1" ht="13.35" customHeight="1" x14ac:dyDescent="0.2"/>
    <row r="200" s="19" customFormat="1" ht="13.35" customHeight="1" x14ac:dyDescent="0.2"/>
    <row r="201" s="19" customFormat="1" ht="13.35" customHeight="1" x14ac:dyDescent="0.2"/>
    <row r="202" s="19" customFormat="1" ht="13.35" customHeight="1" x14ac:dyDescent="0.2"/>
    <row r="203" s="19" customFormat="1" ht="13.35" customHeight="1" x14ac:dyDescent="0.2"/>
    <row r="204" s="19" customFormat="1" ht="13.35" customHeight="1" x14ac:dyDescent="0.2"/>
    <row r="205" s="19" customFormat="1" ht="13.35" customHeight="1" x14ac:dyDescent="0.2"/>
    <row r="206" s="19" customFormat="1" ht="13.35" customHeight="1" x14ac:dyDescent="0.2"/>
    <row r="207" s="19" customFormat="1" ht="13.35" customHeight="1" x14ac:dyDescent="0.2"/>
    <row r="208" s="19" customFormat="1" ht="13.35" customHeight="1" x14ac:dyDescent="0.2"/>
    <row r="209" s="19" customFormat="1" ht="13.35" customHeight="1" x14ac:dyDescent="0.2"/>
    <row r="210" s="19" customFormat="1" ht="13.35" customHeight="1" x14ac:dyDescent="0.2"/>
    <row r="211" s="19" customFormat="1" ht="13.35" customHeight="1" x14ac:dyDescent="0.2"/>
    <row r="212" s="19" customFormat="1" ht="13.35" customHeight="1" x14ac:dyDescent="0.2"/>
    <row r="213" s="19" customFormat="1" ht="13.35" customHeight="1" x14ac:dyDescent="0.2"/>
    <row r="214" s="19" customFormat="1" ht="13.35" customHeight="1" x14ac:dyDescent="0.2"/>
    <row r="215" s="19" customFormat="1" ht="13.35" customHeight="1" x14ac:dyDescent="0.2"/>
    <row r="216" s="19" customFormat="1" ht="13.35" customHeight="1" x14ac:dyDescent="0.2"/>
    <row r="217" s="19" customFormat="1" ht="13.35" customHeight="1" x14ac:dyDescent="0.2"/>
    <row r="218" s="19" customFormat="1" ht="13.35" customHeight="1" x14ac:dyDescent="0.2"/>
    <row r="219" s="19" customFormat="1" ht="13.35" customHeight="1" x14ac:dyDescent="0.2"/>
    <row r="220" s="19" customFormat="1" ht="13.35" customHeight="1" x14ac:dyDescent="0.2"/>
    <row r="221" s="19" customFormat="1" ht="13.35" customHeight="1" x14ac:dyDescent="0.2"/>
    <row r="222" s="19" customFormat="1" ht="13.35" customHeight="1" x14ac:dyDescent="0.2"/>
    <row r="223" s="19" customFormat="1" ht="13.35" customHeight="1" x14ac:dyDescent="0.2"/>
    <row r="224" s="19" customFormat="1" ht="13.35" customHeight="1" x14ac:dyDescent="0.2"/>
    <row r="225" s="19" customFormat="1" ht="13.35" customHeight="1" x14ac:dyDescent="0.2"/>
    <row r="226" s="19" customFormat="1" ht="13.35" customHeight="1" x14ac:dyDescent="0.2"/>
    <row r="227" s="19" customFormat="1" ht="13.35" customHeight="1" x14ac:dyDescent="0.2"/>
    <row r="228" s="19" customFormat="1" ht="13.35" customHeight="1" x14ac:dyDescent="0.2"/>
    <row r="229" s="19" customFormat="1" ht="13.35" customHeight="1" x14ac:dyDescent="0.2"/>
    <row r="230" s="19" customFormat="1" ht="13.35" customHeight="1" x14ac:dyDescent="0.2"/>
    <row r="231" s="19" customFormat="1" ht="13.35" customHeight="1" x14ac:dyDescent="0.2"/>
    <row r="232" s="19" customFormat="1" ht="13.35" customHeight="1" x14ac:dyDescent="0.2"/>
    <row r="233" s="19" customFormat="1" ht="13.35" customHeight="1" x14ac:dyDescent="0.2"/>
    <row r="234" s="19" customFormat="1" ht="13.35" customHeight="1" x14ac:dyDescent="0.2"/>
    <row r="235" s="19" customFormat="1" ht="13.35" customHeight="1" x14ac:dyDescent="0.2"/>
    <row r="236" s="19" customFormat="1" ht="13.35" customHeight="1" x14ac:dyDescent="0.2"/>
    <row r="237" s="19" customFormat="1" ht="13.35" customHeight="1" x14ac:dyDescent="0.2"/>
    <row r="238" s="19" customFormat="1" ht="13.35" customHeight="1" x14ac:dyDescent="0.2"/>
    <row r="239" s="19" customFormat="1" ht="13.35" customHeight="1" x14ac:dyDescent="0.2"/>
    <row r="240" s="19" customFormat="1" ht="13.35" customHeight="1" x14ac:dyDescent="0.2"/>
    <row r="241" s="19" customFormat="1" ht="13.35" customHeight="1" x14ac:dyDescent="0.2"/>
    <row r="242" s="19" customFormat="1" ht="13.35" customHeight="1" x14ac:dyDescent="0.2"/>
    <row r="243" s="19" customFormat="1" ht="13.35" customHeight="1" x14ac:dyDescent="0.2"/>
    <row r="244" s="19" customFormat="1" ht="13.35" customHeight="1" x14ac:dyDescent="0.2"/>
    <row r="245" s="19" customFormat="1" ht="13.35" customHeight="1" x14ac:dyDescent="0.2"/>
    <row r="246" s="19" customFormat="1" ht="13.35" customHeight="1" x14ac:dyDescent="0.2"/>
    <row r="247" s="19" customFormat="1" ht="13.35" customHeight="1" x14ac:dyDescent="0.2"/>
    <row r="248" s="19" customFormat="1" ht="13.35" customHeight="1" x14ac:dyDescent="0.2"/>
    <row r="249" s="19" customFormat="1" ht="13.35" customHeight="1" x14ac:dyDescent="0.2"/>
    <row r="250" s="19" customFormat="1" ht="13.35" customHeight="1" x14ac:dyDescent="0.2"/>
    <row r="251" s="19" customFormat="1" ht="13.35" customHeight="1" x14ac:dyDescent="0.2"/>
    <row r="252" s="19" customFormat="1" ht="13.35" customHeight="1" x14ac:dyDescent="0.2"/>
    <row r="253" s="19" customFormat="1" ht="13.35" customHeight="1" x14ac:dyDescent="0.2"/>
    <row r="254" s="19" customFormat="1" ht="13.35" customHeight="1" x14ac:dyDescent="0.2"/>
    <row r="255" s="19" customFormat="1" ht="13.35" customHeight="1" x14ac:dyDescent="0.2"/>
    <row r="256" s="19" customFormat="1" ht="13.35" customHeight="1" x14ac:dyDescent="0.2"/>
    <row r="257" s="19" customFormat="1" ht="13.35" customHeight="1" x14ac:dyDescent="0.2"/>
    <row r="258" s="19" customFormat="1" ht="13.35" customHeight="1" x14ac:dyDescent="0.2"/>
    <row r="259" s="19" customFormat="1" ht="13.35" customHeight="1" x14ac:dyDescent="0.2"/>
    <row r="260" s="19" customFormat="1" ht="13.35" customHeight="1" x14ac:dyDescent="0.2"/>
    <row r="261" s="19" customFormat="1" ht="13.35" customHeight="1" x14ac:dyDescent="0.2"/>
    <row r="262" s="19" customFormat="1" ht="13.35" customHeight="1" x14ac:dyDescent="0.2"/>
    <row r="263" s="19" customFormat="1" ht="13.35" customHeight="1" x14ac:dyDescent="0.2"/>
    <row r="264" s="19" customFormat="1" ht="13.35" customHeight="1" x14ac:dyDescent="0.2"/>
    <row r="265" s="19" customFormat="1" ht="13.35" customHeight="1" x14ac:dyDescent="0.2"/>
    <row r="266" s="19" customFormat="1" ht="13.35" customHeight="1" x14ac:dyDescent="0.2"/>
    <row r="267" s="19" customFormat="1" ht="13.35" customHeight="1" x14ac:dyDescent="0.2"/>
    <row r="268" s="19" customFormat="1" ht="13.35" customHeight="1" x14ac:dyDescent="0.2"/>
    <row r="269" s="19" customFormat="1" ht="13.35" customHeight="1" x14ac:dyDescent="0.2"/>
    <row r="270" s="19" customFormat="1" ht="13.35" customHeight="1" x14ac:dyDescent="0.2"/>
    <row r="271" s="19" customFormat="1" ht="13.35" customHeight="1" x14ac:dyDescent="0.2"/>
    <row r="272" s="19" customFormat="1" ht="13.35" customHeight="1" x14ac:dyDescent="0.2"/>
    <row r="273" s="19" customFormat="1" ht="13.35" customHeight="1" x14ac:dyDescent="0.2"/>
    <row r="274" s="19" customFormat="1" ht="13.35" customHeight="1" x14ac:dyDescent="0.2"/>
    <row r="275" s="19" customFormat="1" ht="13.35" customHeight="1" x14ac:dyDescent="0.2"/>
    <row r="276" s="19" customFormat="1" ht="13.35" customHeight="1" x14ac:dyDescent="0.2"/>
    <row r="277" s="19" customFormat="1" ht="13.35" customHeight="1" x14ac:dyDescent="0.2"/>
    <row r="278" s="19" customFormat="1" ht="13.35" customHeight="1" x14ac:dyDescent="0.2"/>
    <row r="279" s="19" customFormat="1" ht="13.35" customHeight="1" x14ac:dyDescent="0.2"/>
    <row r="280" s="19" customFormat="1" ht="13.35" customHeight="1" x14ac:dyDescent="0.2"/>
    <row r="281" s="19" customFormat="1" ht="13.35" customHeight="1" x14ac:dyDescent="0.2"/>
    <row r="282" s="19" customFormat="1" ht="13.35" customHeight="1" x14ac:dyDescent="0.2"/>
    <row r="283" s="19" customFormat="1" ht="13.35" customHeight="1" x14ac:dyDescent="0.2"/>
    <row r="284" s="19" customFormat="1" ht="13.35" customHeight="1" x14ac:dyDescent="0.2"/>
    <row r="285" s="19" customFormat="1" ht="13.35" customHeight="1" x14ac:dyDescent="0.2"/>
    <row r="286" s="19" customFormat="1" ht="13.35" customHeight="1" x14ac:dyDescent="0.2"/>
    <row r="287" s="19" customFormat="1" ht="13.35" customHeight="1" x14ac:dyDescent="0.2"/>
    <row r="288" s="19" customFormat="1" ht="13.35" customHeight="1" x14ac:dyDescent="0.2"/>
    <row r="289" s="19" customFormat="1" ht="13.35" customHeight="1" x14ac:dyDescent="0.2"/>
    <row r="290" s="19" customFormat="1" ht="13.35" customHeight="1" x14ac:dyDescent="0.2"/>
    <row r="291" s="19" customFormat="1" ht="13.35" customHeight="1" x14ac:dyDescent="0.2"/>
    <row r="292" s="19" customFormat="1" ht="13.35" customHeight="1" x14ac:dyDescent="0.2"/>
    <row r="293" s="19" customFormat="1" ht="13.35" customHeight="1" x14ac:dyDescent="0.2"/>
    <row r="294" s="19" customFormat="1" ht="13.35" customHeight="1" x14ac:dyDescent="0.2"/>
    <row r="295" s="19" customFormat="1" ht="13.35" customHeight="1" x14ac:dyDescent="0.2"/>
    <row r="296" s="19" customFormat="1" ht="13.35" customHeight="1" x14ac:dyDescent="0.2"/>
    <row r="297" s="19" customFormat="1" ht="13.35" customHeight="1" x14ac:dyDescent="0.2"/>
    <row r="298" s="19" customFormat="1" ht="13.35" customHeight="1" x14ac:dyDescent="0.2"/>
    <row r="299" s="19" customFormat="1" ht="13.35" customHeight="1" x14ac:dyDescent="0.2"/>
    <row r="300" s="19" customFormat="1" ht="13.35" customHeight="1" x14ac:dyDescent="0.2"/>
    <row r="301" s="19" customFormat="1" ht="13.35" customHeight="1" x14ac:dyDescent="0.2"/>
    <row r="302" s="19" customFormat="1" ht="13.35" customHeight="1" x14ac:dyDescent="0.2"/>
    <row r="303" s="19" customFormat="1" ht="13.35" customHeight="1" x14ac:dyDescent="0.2"/>
    <row r="304" s="19" customFormat="1" ht="13.35" customHeight="1" x14ac:dyDescent="0.2"/>
    <row r="305" s="19" customFormat="1" ht="13.35" customHeight="1" x14ac:dyDescent="0.2"/>
    <row r="306" s="19" customFormat="1" ht="13.35" customHeight="1" x14ac:dyDescent="0.2"/>
    <row r="307" s="19" customFormat="1" ht="13.35" customHeight="1" x14ac:dyDescent="0.2"/>
    <row r="308" s="19" customFormat="1" ht="13.35" customHeight="1" x14ac:dyDescent="0.2"/>
    <row r="309" s="19" customFormat="1" ht="13.35" customHeight="1" x14ac:dyDescent="0.2"/>
    <row r="310" s="19" customFormat="1" ht="13.35" customHeight="1" x14ac:dyDescent="0.2"/>
    <row r="311" s="19" customFormat="1" ht="13.35" customHeight="1" x14ac:dyDescent="0.2"/>
    <row r="312" s="19" customFormat="1" ht="13.35" customHeight="1" x14ac:dyDescent="0.2"/>
    <row r="313" s="19" customFormat="1" ht="13.35" customHeight="1" x14ac:dyDescent="0.2"/>
    <row r="314" s="19" customFormat="1" ht="13.35" customHeight="1" x14ac:dyDescent="0.2"/>
    <row r="315" s="19" customFormat="1" ht="13.35" customHeight="1" x14ac:dyDescent="0.2"/>
    <row r="316" s="19" customFormat="1" ht="13.35" customHeight="1" x14ac:dyDescent="0.2"/>
    <row r="317" s="19" customFormat="1" ht="13.35" customHeight="1" x14ac:dyDescent="0.2"/>
    <row r="318" s="19" customFormat="1" ht="13.35" customHeight="1" x14ac:dyDescent="0.2"/>
    <row r="319" s="19" customFormat="1" ht="13.35" customHeight="1" x14ac:dyDescent="0.2"/>
    <row r="320" s="19" customFormat="1" ht="13.35" customHeight="1" x14ac:dyDescent="0.2"/>
    <row r="321" s="19" customFormat="1" ht="13.35" customHeight="1" x14ac:dyDescent="0.2"/>
    <row r="322" s="19" customFormat="1" ht="13.35" customHeight="1" x14ac:dyDescent="0.2"/>
    <row r="323" s="19" customFormat="1" ht="13.35" customHeight="1" x14ac:dyDescent="0.2"/>
    <row r="324" s="19" customFormat="1" ht="13.35" customHeight="1" x14ac:dyDescent="0.2"/>
    <row r="325" s="19" customFormat="1" ht="13.35" customHeight="1" x14ac:dyDescent="0.2"/>
    <row r="326" s="19" customFormat="1" ht="13.35" customHeight="1" x14ac:dyDescent="0.2"/>
    <row r="327" s="19" customFormat="1" ht="13.35" customHeight="1" x14ac:dyDescent="0.2"/>
    <row r="328" s="19" customFormat="1" ht="13.35" customHeight="1" x14ac:dyDescent="0.2"/>
    <row r="329" s="19" customFormat="1" ht="13.35" customHeight="1" x14ac:dyDescent="0.2"/>
    <row r="330" s="19" customFormat="1" ht="13.35" customHeight="1" x14ac:dyDescent="0.2"/>
    <row r="331" s="19" customFormat="1" ht="13.35" customHeight="1" x14ac:dyDescent="0.2"/>
    <row r="332" s="19" customFormat="1" ht="13.35" customHeight="1" x14ac:dyDescent="0.2"/>
    <row r="333" s="19" customFormat="1" ht="13.35" customHeight="1" x14ac:dyDescent="0.2"/>
    <row r="334" s="19" customFormat="1" ht="13.35" customHeight="1" x14ac:dyDescent="0.2"/>
    <row r="335" s="19" customFormat="1" ht="13.35" customHeight="1" x14ac:dyDescent="0.2"/>
    <row r="336" s="19" customFormat="1" ht="13.35" customHeight="1" x14ac:dyDescent="0.2"/>
    <row r="337" s="19" customFormat="1" ht="13.35" customHeight="1" x14ac:dyDescent="0.2"/>
    <row r="338" s="19" customFormat="1" ht="13.35" customHeight="1" x14ac:dyDescent="0.2"/>
    <row r="339" s="19" customFormat="1" ht="13.35" customHeight="1" x14ac:dyDescent="0.2"/>
    <row r="340" s="19" customFormat="1" ht="13.35" customHeight="1" x14ac:dyDescent="0.2"/>
    <row r="341" s="19" customFormat="1" ht="13.35" customHeight="1" x14ac:dyDescent="0.2"/>
    <row r="342" s="19" customFormat="1" ht="13.35" customHeight="1" x14ac:dyDescent="0.2"/>
    <row r="343" s="19" customFormat="1" ht="13.35" customHeight="1" x14ac:dyDescent="0.2"/>
    <row r="344" s="19" customFormat="1" ht="13.35" customHeight="1" x14ac:dyDescent="0.2"/>
    <row r="345" s="19" customFormat="1" ht="13.35" customHeight="1" x14ac:dyDescent="0.2"/>
    <row r="346" s="19" customFormat="1" ht="13.35" customHeight="1" x14ac:dyDescent="0.2"/>
    <row r="347" s="19" customFormat="1" ht="13.35" customHeight="1" x14ac:dyDescent="0.2"/>
    <row r="348" s="19" customFormat="1" ht="13.35" customHeight="1" x14ac:dyDescent="0.2"/>
    <row r="349" s="19" customFormat="1" ht="13.35" customHeight="1" x14ac:dyDescent="0.2"/>
    <row r="350" s="19" customFormat="1" ht="13.35" customHeight="1" x14ac:dyDescent="0.2"/>
    <row r="351" s="19" customFormat="1" ht="13.35" customHeight="1" x14ac:dyDescent="0.2"/>
    <row r="352" s="19" customFormat="1" ht="13.35" customHeight="1" x14ac:dyDescent="0.2"/>
    <row r="353" s="19" customFormat="1" ht="13.35" customHeight="1" x14ac:dyDescent="0.2"/>
    <row r="354" s="19" customFormat="1" ht="13.35" customHeight="1" x14ac:dyDescent="0.2"/>
    <row r="355" s="19" customFormat="1" ht="13.35" customHeight="1" x14ac:dyDescent="0.2"/>
    <row r="356" s="19" customFormat="1" ht="13.35" customHeight="1" x14ac:dyDescent="0.2"/>
    <row r="357" s="19" customFormat="1" ht="13.35" customHeight="1" x14ac:dyDescent="0.2"/>
    <row r="358" s="19" customFormat="1" ht="13.35" customHeight="1" x14ac:dyDescent="0.2"/>
    <row r="359" s="19" customFormat="1" ht="13.35" customHeight="1" x14ac:dyDescent="0.2"/>
    <row r="360" s="19" customFormat="1" ht="13.35" customHeight="1" x14ac:dyDescent="0.2"/>
    <row r="361" s="19" customFormat="1" ht="13.35" customHeight="1" x14ac:dyDescent="0.2"/>
    <row r="362" s="19" customFormat="1" ht="13.35" customHeight="1" x14ac:dyDescent="0.2"/>
    <row r="363" s="19" customFormat="1" ht="13.35" customHeight="1" x14ac:dyDescent="0.2"/>
    <row r="364" s="19" customFormat="1" ht="13.35" customHeight="1" x14ac:dyDescent="0.2"/>
    <row r="365" s="19" customFormat="1" ht="13.35" customHeight="1" x14ac:dyDescent="0.2"/>
    <row r="366" s="19" customFormat="1" ht="13.35" customHeight="1" x14ac:dyDescent="0.2"/>
    <row r="367" s="19" customFormat="1" ht="13.35" customHeight="1" x14ac:dyDescent="0.2"/>
    <row r="368" s="19" customFormat="1" ht="13.35" customHeight="1" x14ac:dyDescent="0.2"/>
    <row r="369" s="19" customFormat="1" ht="13.35" customHeight="1" x14ac:dyDescent="0.2"/>
    <row r="370" s="19" customFormat="1" ht="13.35" customHeight="1" x14ac:dyDescent="0.2"/>
    <row r="371" s="19" customFormat="1" ht="13.35" customHeight="1" x14ac:dyDescent="0.2"/>
    <row r="372" s="19" customFormat="1" ht="13.35" customHeight="1" x14ac:dyDescent="0.2"/>
    <row r="373" s="19" customFormat="1" ht="13.35" customHeight="1" x14ac:dyDescent="0.2"/>
    <row r="374" s="19" customFormat="1" ht="13.35" customHeight="1" x14ac:dyDescent="0.2"/>
    <row r="375" s="19" customFormat="1" ht="13.35" customHeight="1" x14ac:dyDescent="0.2"/>
    <row r="376" s="19" customFormat="1" ht="13.35" customHeight="1" x14ac:dyDescent="0.2"/>
    <row r="377" s="19" customFormat="1" ht="13.35" customHeight="1" x14ac:dyDescent="0.2"/>
    <row r="378" s="19" customFormat="1" ht="13.35" customHeight="1" x14ac:dyDescent="0.2"/>
    <row r="379" s="19" customFormat="1" ht="13.35" customHeight="1" x14ac:dyDescent="0.2"/>
    <row r="380" s="19" customFormat="1" ht="13.35" customHeight="1" x14ac:dyDescent="0.2"/>
    <row r="381" s="19" customFormat="1" ht="13.35" customHeight="1" x14ac:dyDescent="0.2"/>
    <row r="382" s="19" customFormat="1" ht="13.35" customHeight="1" x14ac:dyDescent="0.2"/>
    <row r="383" s="19" customFormat="1" ht="13.35" customHeight="1" x14ac:dyDescent="0.2"/>
    <row r="384" s="19" customFormat="1" ht="13.35" customHeight="1" x14ac:dyDescent="0.2"/>
    <row r="385" s="19" customFormat="1" ht="13.35" customHeight="1" x14ac:dyDescent="0.2"/>
    <row r="386" s="19" customFormat="1" ht="13.35" customHeight="1" x14ac:dyDescent="0.2"/>
    <row r="387" s="19" customFormat="1" ht="13.35" customHeight="1" x14ac:dyDescent="0.2"/>
    <row r="388" s="19" customFormat="1" ht="13.35" customHeight="1" x14ac:dyDescent="0.2"/>
    <row r="389" s="19" customFormat="1" ht="13.35" customHeight="1" x14ac:dyDescent="0.2"/>
    <row r="390" s="19" customFormat="1" ht="13.35" customHeight="1" x14ac:dyDescent="0.2"/>
    <row r="391" s="19" customFormat="1" ht="13.35" customHeight="1" x14ac:dyDescent="0.2"/>
    <row r="392" s="19" customFormat="1" ht="13.35" customHeight="1" x14ac:dyDescent="0.2"/>
    <row r="393" s="19" customFormat="1" ht="13.35" customHeight="1" x14ac:dyDescent="0.2"/>
    <row r="394" s="19" customFormat="1" ht="13.35" customHeight="1" x14ac:dyDescent="0.2"/>
    <row r="395" s="19" customFormat="1" ht="13.35" customHeight="1" x14ac:dyDescent="0.2"/>
    <row r="396" s="19" customFormat="1" ht="13.35" customHeight="1" x14ac:dyDescent="0.2"/>
    <row r="397" s="19" customFormat="1" ht="13.35" customHeight="1" x14ac:dyDescent="0.2"/>
    <row r="398" s="19" customFormat="1" ht="13.35" customHeight="1" x14ac:dyDescent="0.2"/>
    <row r="399" s="19" customFormat="1" ht="13.35" customHeight="1" x14ac:dyDescent="0.2"/>
    <row r="400" s="19" customFormat="1" ht="13.35" customHeight="1" x14ac:dyDescent="0.2"/>
    <row r="401" s="19" customFormat="1" ht="13.35" customHeight="1" x14ac:dyDescent="0.2"/>
    <row r="402" s="19" customFormat="1" ht="13.35" customHeight="1" x14ac:dyDescent="0.2"/>
    <row r="403" s="19" customFormat="1" ht="13.35" customHeight="1" x14ac:dyDescent="0.2"/>
    <row r="404" s="19" customFormat="1" ht="13.35" customHeight="1" x14ac:dyDescent="0.2"/>
    <row r="405" s="19" customFormat="1" ht="13.35" customHeight="1" x14ac:dyDescent="0.2"/>
    <row r="406" s="19" customFormat="1" ht="13.35" customHeight="1" x14ac:dyDescent="0.2"/>
    <row r="407" s="19" customFormat="1" ht="13.35" customHeight="1" x14ac:dyDescent="0.2"/>
    <row r="408" s="19" customFormat="1" ht="13.35" customHeight="1" x14ac:dyDescent="0.2"/>
    <row r="409" s="19" customFormat="1" ht="13.35" customHeight="1" x14ac:dyDescent="0.2"/>
    <row r="410" s="19" customFormat="1" ht="13.35" customHeight="1" x14ac:dyDescent="0.2"/>
    <row r="411" s="19" customFormat="1" ht="13.35" customHeight="1" x14ac:dyDescent="0.2"/>
    <row r="412" s="19" customFormat="1" ht="13.35" customHeight="1" x14ac:dyDescent="0.2"/>
    <row r="413" s="19" customFormat="1" ht="13.35" customHeight="1" x14ac:dyDescent="0.2"/>
    <row r="414" s="19" customFormat="1" ht="13.35" customHeight="1" x14ac:dyDescent="0.2"/>
    <row r="415" s="19" customFormat="1" ht="13.35" customHeight="1" x14ac:dyDescent="0.2"/>
    <row r="416" s="19" customFormat="1" ht="13.35" customHeight="1" x14ac:dyDescent="0.2"/>
    <row r="417" s="19" customFormat="1" ht="13.35" customHeight="1" x14ac:dyDescent="0.2"/>
    <row r="418" s="19" customFormat="1" ht="13.35" customHeight="1" x14ac:dyDescent="0.2"/>
    <row r="419" s="19" customFormat="1" ht="13.35" customHeight="1" x14ac:dyDescent="0.2"/>
    <row r="420" s="19" customFormat="1" ht="13.35" customHeight="1" x14ac:dyDescent="0.2"/>
    <row r="421" s="19" customFormat="1" ht="13.35" customHeight="1" x14ac:dyDescent="0.2"/>
    <row r="422" s="19" customFormat="1" ht="13.35" customHeight="1" x14ac:dyDescent="0.2"/>
    <row r="423" s="19" customFormat="1" ht="13.35" customHeight="1" x14ac:dyDescent="0.2"/>
    <row r="424" s="19" customFormat="1" ht="13.35" customHeight="1" x14ac:dyDescent="0.2"/>
    <row r="425" s="19" customFormat="1" ht="13.35" customHeight="1" x14ac:dyDescent="0.2"/>
    <row r="426" s="19" customFormat="1" ht="13.35" customHeight="1" x14ac:dyDescent="0.2"/>
    <row r="427" s="19" customFormat="1" ht="13.35" customHeight="1" x14ac:dyDescent="0.2"/>
    <row r="428" s="19" customFormat="1" ht="13.35" customHeight="1" x14ac:dyDescent="0.2"/>
    <row r="429" s="19" customFormat="1" ht="13.35" customHeight="1" x14ac:dyDescent="0.2"/>
    <row r="430" s="19" customFormat="1" ht="13.35" customHeight="1" x14ac:dyDescent="0.2"/>
    <row r="431" s="19" customFormat="1" ht="13.35" customHeight="1" x14ac:dyDescent="0.2"/>
    <row r="432" s="19" customFormat="1" ht="13.35" customHeight="1" x14ac:dyDescent="0.2"/>
    <row r="433" s="19" customFormat="1" ht="13.35" customHeight="1" x14ac:dyDescent="0.2"/>
    <row r="434" s="19" customFormat="1" ht="13.35" customHeight="1" x14ac:dyDescent="0.2"/>
    <row r="435" s="19" customFormat="1" ht="13.35" customHeight="1" x14ac:dyDescent="0.2"/>
    <row r="436" s="19" customFormat="1" ht="13.35" customHeight="1" x14ac:dyDescent="0.2"/>
    <row r="437" s="19" customFormat="1" ht="13.35" customHeight="1" x14ac:dyDescent="0.2"/>
    <row r="438" s="19" customFormat="1" ht="13.35" customHeight="1" x14ac:dyDescent="0.2"/>
    <row r="439" s="19" customFormat="1" ht="13.35" customHeight="1" x14ac:dyDescent="0.2"/>
    <row r="440" s="19" customFormat="1" ht="13.35" customHeight="1" x14ac:dyDescent="0.2"/>
    <row r="441" s="19" customFormat="1" ht="13.35" customHeight="1" x14ac:dyDescent="0.2"/>
    <row r="442" s="19" customFormat="1" ht="13.35" customHeight="1" x14ac:dyDescent="0.2"/>
    <row r="443" s="19" customFormat="1" ht="13.35" customHeight="1" x14ac:dyDescent="0.2"/>
    <row r="444" s="19" customFormat="1" ht="13.35" customHeight="1" x14ac:dyDescent="0.2"/>
    <row r="445" s="19" customFormat="1" ht="13.35" customHeight="1" x14ac:dyDescent="0.2"/>
    <row r="446" s="19" customFormat="1" ht="13.35" customHeight="1" x14ac:dyDescent="0.2"/>
    <row r="447" s="19" customFormat="1" ht="13.35" customHeight="1" x14ac:dyDescent="0.2"/>
    <row r="448" s="19" customFormat="1" ht="13.35" customHeight="1" x14ac:dyDescent="0.2"/>
    <row r="449" s="19" customFormat="1" ht="13.35" customHeight="1" x14ac:dyDescent="0.2"/>
    <row r="450" s="19" customFormat="1" ht="13.35" customHeight="1" x14ac:dyDescent="0.2"/>
    <row r="451" s="19" customFormat="1" ht="13.35" customHeight="1" x14ac:dyDescent="0.2"/>
    <row r="452" s="19" customFormat="1" ht="13.35" customHeight="1" x14ac:dyDescent="0.2"/>
    <row r="453" s="19" customFormat="1" ht="13.35" customHeight="1" x14ac:dyDescent="0.2"/>
    <row r="454" s="19" customFormat="1" ht="13.35" customHeight="1" x14ac:dyDescent="0.2"/>
    <row r="455" s="19" customFormat="1" ht="13.35" customHeight="1" x14ac:dyDescent="0.2"/>
    <row r="456" s="19" customFormat="1" ht="13.35" customHeight="1" x14ac:dyDescent="0.2"/>
    <row r="457" s="19" customFormat="1" ht="13.35" customHeight="1" x14ac:dyDescent="0.2"/>
    <row r="458" s="19" customFormat="1" ht="13.35" customHeight="1" x14ac:dyDescent="0.2"/>
    <row r="459" s="19" customFormat="1" ht="13.35" customHeight="1" x14ac:dyDescent="0.2"/>
    <row r="460" s="19" customFormat="1" ht="13.35" customHeight="1" x14ac:dyDescent="0.2"/>
    <row r="461" s="19" customFormat="1" ht="13.35" customHeight="1" x14ac:dyDescent="0.2"/>
    <row r="462" s="19" customFormat="1" ht="13.35" customHeight="1" x14ac:dyDescent="0.2"/>
    <row r="463" s="19" customFormat="1" ht="13.35" customHeight="1" x14ac:dyDescent="0.2"/>
    <row r="464" s="19" customFormat="1" ht="13.35" customHeight="1" x14ac:dyDescent="0.2"/>
    <row r="465" s="19" customFormat="1" ht="13.35" customHeight="1" x14ac:dyDescent="0.2"/>
    <row r="466" s="19" customFormat="1" ht="13.35" customHeight="1" x14ac:dyDescent="0.2"/>
    <row r="467" s="19" customFormat="1" ht="13.35" customHeight="1" x14ac:dyDescent="0.2"/>
    <row r="468" s="19" customFormat="1" ht="13.35" customHeight="1" x14ac:dyDescent="0.2"/>
    <row r="469" s="19" customFormat="1" ht="13.35" customHeight="1" x14ac:dyDescent="0.2"/>
    <row r="470" s="19" customFormat="1" ht="13.35" customHeight="1" x14ac:dyDescent="0.2"/>
    <row r="471" s="19" customFormat="1" ht="13.35" customHeight="1" x14ac:dyDescent="0.2"/>
    <row r="472" s="19" customFormat="1" ht="13.35" customHeight="1" x14ac:dyDescent="0.2"/>
    <row r="473" s="19" customFormat="1" ht="13.35" customHeight="1" x14ac:dyDescent="0.2"/>
    <row r="474" s="19" customFormat="1" ht="13.35" customHeight="1" x14ac:dyDescent="0.2"/>
    <row r="475" s="19" customFormat="1" ht="13.35" customHeight="1" x14ac:dyDescent="0.2"/>
    <row r="476" s="19" customFormat="1" ht="13.35" customHeight="1" x14ac:dyDescent="0.2"/>
    <row r="477" s="19" customFormat="1" ht="13.35" customHeight="1" x14ac:dyDescent="0.2"/>
    <row r="478" s="19" customFormat="1" ht="13.35" customHeight="1" x14ac:dyDescent="0.2"/>
    <row r="479" s="19" customFormat="1" ht="13.35" customHeight="1" x14ac:dyDescent="0.2"/>
    <row r="480" s="19" customFormat="1" ht="13.35" customHeight="1" x14ac:dyDescent="0.2"/>
    <row r="481" s="19" customFormat="1" ht="13.35" customHeight="1" x14ac:dyDescent="0.2"/>
    <row r="482" s="19" customFormat="1" ht="13.35" customHeight="1" x14ac:dyDescent="0.2"/>
    <row r="483" s="19" customFormat="1" ht="13.35" customHeight="1" x14ac:dyDescent="0.2"/>
    <row r="484" s="19" customFormat="1" ht="13.35" customHeight="1" x14ac:dyDescent="0.2"/>
    <row r="485" s="19" customFormat="1" ht="13.35" customHeight="1" x14ac:dyDescent="0.2"/>
    <row r="486" s="19" customFormat="1" ht="13.35" customHeight="1" x14ac:dyDescent="0.2"/>
    <row r="487" s="19" customFormat="1" ht="13.35" customHeight="1" x14ac:dyDescent="0.2"/>
    <row r="488" s="19" customFormat="1" ht="13.35" customHeight="1" x14ac:dyDescent="0.2"/>
    <row r="489" s="19" customFormat="1" ht="13.35" customHeight="1" x14ac:dyDescent="0.2"/>
    <row r="490" s="19" customFormat="1" ht="13.35" customHeight="1" x14ac:dyDescent="0.2"/>
    <row r="491" s="19" customFormat="1" ht="13.35" customHeight="1" x14ac:dyDescent="0.2"/>
    <row r="492" s="19" customFormat="1" ht="13.35" customHeight="1" x14ac:dyDescent="0.2"/>
    <row r="493" s="19" customFormat="1" ht="13.35" customHeight="1" x14ac:dyDescent="0.2"/>
    <row r="494" s="19" customFormat="1" ht="13.35" customHeight="1" x14ac:dyDescent="0.2"/>
    <row r="495" s="19" customFormat="1" ht="13.35" customHeight="1" x14ac:dyDescent="0.2"/>
    <row r="496" s="19" customFormat="1" ht="13.35" customHeight="1" x14ac:dyDescent="0.2"/>
    <row r="497" s="19" customFormat="1" ht="13.35" customHeight="1" x14ac:dyDescent="0.2"/>
    <row r="498" s="19" customFormat="1" ht="13.35" customHeight="1" x14ac:dyDescent="0.2"/>
    <row r="499" s="19" customFormat="1" ht="13.35" customHeight="1" x14ac:dyDescent="0.2"/>
    <row r="500" s="19" customFormat="1" ht="13.35" customHeight="1" x14ac:dyDescent="0.2"/>
    <row r="501" s="19" customFormat="1" ht="13.35" customHeight="1" x14ac:dyDescent="0.2"/>
    <row r="502" s="19" customFormat="1" ht="13.35" customHeight="1" x14ac:dyDescent="0.2"/>
    <row r="503" s="19" customFormat="1" ht="13.35" customHeight="1" x14ac:dyDescent="0.2"/>
    <row r="504" s="19" customFormat="1" ht="13.35" customHeight="1" x14ac:dyDescent="0.2"/>
    <row r="505" s="19" customFormat="1" ht="13.35" customHeight="1" x14ac:dyDescent="0.2"/>
    <row r="506" s="19" customFormat="1" ht="13.35" customHeight="1" x14ac:dyDescent="0.2"/>
    <row r="507" s="19" customFormat="1" ht="13.35" customHeight="1" x14ac:dyDescent="0.2"/>
    <row r="508" s="19" customFormat="1" ht="13.35" customHeight="1" x14ac:dyDescent="0.2"/>
    <row r="509" s="19" customFormat="1" ht="13.35" customHeight="1" x14ac:dyDescent="0.2"/>
    <row r="510" s="19" customFormat="1" ht="13.35" customHeight="1" x14ac:dyDescent="0.2"/>
    <row r="511" s="19" customFormat="1" ht="13.35" customHeight="1" x14ac:dyDescent="0.2"/>
    <row r="512" s="19" customFormat="1" ht="13.35" customHeight="1" x14ac:dyDescent="0.2"/>
    <row r="513" s="19" customFormat="1" ht="13.35" customHeight="1" x14ac:dyDescent="0.2"/>
    <row r="514" s="19" customFormat="1" ht="13.35" customHeight="1" x14ac:dyDescent="0.2"/>
    <row r="515" s="19" customFormat="1" ht="13.35" customHeight="1" x14ac:dyDescent="0.2"/>
    <row r="516" s="19" customFormat="1" ht="13.35" customHeight="1" x14ac:dyDescent="0.2"/>
    <row r="517" s="19" customFormat="1" ht="13.35" customHeight="1" x14ac:dyDescent="0.2"/>
    <row r="518" s="19" customFormat="1" ht="13.35" customHeight="1" x14ac:dyDescent="0.2"/>
    <row r="519" s="19" customFormat="1" ht="13.35" customHeight="1" x14ac:dyDescent="0.2"/>
    <row r="520" s="19" customFormat="1" ht="13.35" customHeight="1" x14ac:dyDescent="0.2"/>
    <row r="521" s="19" customFormat="1" ht="13.35" customHeight="1" x14ac:dyDescent="0.2"/>
    <row r="522" s="19" customFormat="1" ht="13.35" customHeight="1" x14ac:dyDescent="0.2"/>
    <row r="523" s="19" customFormat="1" ht="13.35" customHeight="1" x14ac:dyDescent="0.2"/>
    <row r="524" s="19" customFormat="1" ht="13.35" customHeight="1" x14ac:dyDescent="0.2"/>
    <row r="525" s="19" customFormat="1" ht="13.35" customHeight="1" x14ac:dyDescent="0.2"/>
    <row r="526" s="19" customFormat="1" ht="13.35" customHeight="1" x14ac:dyDescent="0.2"/>
    <row r="527" s="19" customFormat="1" ht="13.35" customHeight="1" x14ac:dyDescent="0.2"/>
    <row r="528" s="19" customFormat="1" ht="13.35" customHeight="1" x14ac:dyDescent="0.2"/>
    <row r="529" s="19" customFormat="1" ht="13.35" customHeight="1" x14ac:dyDescent="0.2"/>
    <row r="530" s="19" customFormat="1" ht="13.35" customHeight="1" x14ac:dyDescent="0.2"/>
    <row r="531" s="19" customFormat="1" ht="13.35" customHeight="1" x14ac:dyDescent="0.2"/>
    <row r="532" s="19" customFormat="1" ht="13.35" customHeight="1" x14ac:dyDescent="0.2"/>
    <row r="533" s="19" customFormat="1" ht="13.35" customHeight="1" x14ac:dyDescent="0.2"/>
    <row r="534" s="19" customFormat="1" ht="13.35" customHeight="1" x14ac:dyDescent="0.2"/>
    <row r="535" s="19" customFormat="1" ht="13.35" customHeight="1" x14ac:dyDescent="0.2"/>
    <row r="536" s="19" customFormat="1" ht="13.35" customHeight="1" x14ac:dyDescent="0.2"/>
    <row r="537" s="19" customFormat="1" ht="13.35" customHeight="1" x14ac:dyDescent="0.2"/>
    <row r="538" s="19" customFormat="1" ht="13.35" customHeight="1" x14ac:dyDescent="0.2"/>
    <row r="539" s="19" customFormat="1" ht="13.35" customHeight="1" x14ac:dyDescent="0.2"/>
    <row r="540" s="19" customFormat="1" ht="13.35" customHeight="1" x14ac:dyDescent="0.2"/>
    <row r="541" s="19" customFormat="1" ht="13.35" customHeight="1" x14ac:dyDescent="0.2"/>
    <row r="542" s="19" customFormat="1" ht="13.35" customHeight="1" x14ac:dyDescent="0.2"/>
    <row r="543" s="19" customFormat="1" ht="13.35" customHeight="1" x14ac:dyDescent="0.2"/>
    <row r="544" s="19" customFormat="1" ht="13.35" customHeight="1" x14ac:dyDescent="0.2"/>
    <row r="545" s="19" customFormat="1" ht="13.35" customHeight="1" x14ac:dyDescent="0.2"/>
    <row r="546" s="19" customFormat="1" ht="13.35" customHeight="1" x14ac:dyDescent="0.2"/>
    <row r="547" s="19" customFormat="1" ht="13.35" customHeight="1" x14ac:dyDescent="0.2"/>
    <row r="548" s="19" customFormat="1" ht="13.35" customHeight="1" x14ac:dyDescent="0.2"/>
    <row r="549" s="19" customFormat="1" ht="13.35" customHeight="1" x14ac:dyDescent="0.2"/>
    <row r="550" s="19" customFormat="1" ht="13.35" customHeight="1" x14ac:dyDescent="0.2"/>
    <row r="551" s="19" customFormat="1" ht="13.35" customHeight="1" x14ac:dyDescent="0.2"/>
    <row r="552" s="19" customFormat="1" ht="13.35" customHeight="1" x14ac:dyDescent="0.2"/>
    <row r="553" s="19" customFormat="1" ht="13.35" customHeight="1" x14ac:dyDescent="0.2"/>
    <row r="554" s="19" customFormat="1" ht="13.35" customHeight="1" x14ac:dyDescent="0.2"/>
    <row r="555" s="19" customFormat="1" ht="13.35" customHeight="1" x14ac:dyDescent="0.2"/>
    <row r="556" s="19" customFormat="1" ht="13.35" customHeight="1" x14ac:dyDescent="0.2"/>
    <row r="557" s="19" customFormat="1" ht="13.35" customHeight="1" x14ac:dyDescent="0.2"/>
    <row r="558" s="19" customFormat="1" ht="13.35" customHeight="1" x14ac:dyDescent="0.2"/>
    <row r="559" s="19" customFormat="1" ht="13.35" customHeight="1" x14ac:dyDescent="0.2"/>
    <row r="560" s="19" customFormat="1" ht="13.35" customHeight="1" x14ac:dyDescent="0.2"/>
    <row r="561" s="19" customFormat="1" ht="13.35" customHeight="1" x14ac:dyDescent="0.2"/>
    <row r="562" s="19" customFormat="1" ht="13.35" customHeight="1" x14ac:dyDescent="0.2"/>
    <row r="563" s="19" customFormat="1" ht="13.35" customHeight="1" x14ac:dyDescent="0.2"/>
    <row r="564" s="19" customFormat="1" ht="13.35" customHeight="1" x14ac:dyDescent="0.2"/>
    <row r="565" s="19" customFormat="1" ht="13.35" customHeight="1" x14ac:dyDescent="0.2"/>
    <row r="566" s="19" customFormat="1" ht="13.35" customHeight="1" x14ac:dyDescent="0.2"/>
    <row r="567" s="19" customFormat="1" ht="13.35" customHeight="1" x14ac:dyDescent="0.2"/>
    <row r="568" s="19" customFormat="1" ht="13.35" customHeight="1" x14ac:dyDescent="0.2"/>
    <row r="569" s="19" customFormat="1" ht="13.35" customHeight="1" x14ac:dyDescent="0.2"/>
    <row r="570" s="19" customFormat="1" ht="13.35" customHeight="1" x14ac:dyDescent="0.2"/>
    <row r="571" s="19" customFormat="1" ht="13.35" customHeight="1" x14ac:dyDescent="0.2"/>
    <row r="572" s="19" customFormat="1" ht="13.35" customHeight="1" x14ac:dyDescent="0.2"/>
    <row r="573" s="19" customFormat="1" ht="13.35" customHeight="1" x14ac:dyDescent="0.2"/>
    <row r="574" s="19" customFormat="1" ht="13.35" customHeight="1" x14ac:dyDescent="0.2"/>
    <row r="575" s="19" customFormat="1" ht="13.35" customHeight="1" x14ac:dyDescent="0.2"/>
    <row r="576" s="19" customFormat="1" ht="13.35" customHeight="1" x14ac:dyDescent="0.2"/>
    <row r="577" s="19" customFormat="1" ht="13.35" customHeight="1" x14ac:dyDescent="0.2"/>
    <row r="578" s="19" customFormat="1" ht="13.35" customHeight="1" x14ac:dyDescent="0.2"/>
    <row r="579" s="19" customFormat="1" ht="13.35" customHeight="1" x14ac:dyDescent="0.2"/>
    <row r="580" s="19" customFormat="1" ht="13.35" customHeight="1" x14ac:dyDescent="0.2"/>
    <row r="581" s="19" customFormat="1" ht="13.35" customHeight="1" x14ac:dyDescent="0.2"/>
    <row r="582" s="19" customFormat="1" ht="13.35" customHeight="1" x14ac:dyDescent="0.2"/>
    <row r="583" s="19" customFormat="1" ht="13.35" customHeight="1" x14ac:dyDescent="0.2"/>
    <row r="584" s="19" customFormat="1" ht="13.35" customHeight="1" x14ac:dyDescent="0.2"/>
    <row r="585" s="19" customFormat="1" ht="13.35" customHeight="1" x14ac:dyDescent="0.2"/>
    <row r="586" s="19" customFormat="1" ht="13.35" customHeight="1" x14ac:dyDescent="0.2"/>
    <row r="587" s="19" customFormat="1" ht="13.35" customHeight="1" x14ac:dyDescent="0.2"/>
    <row r="588" s="19" customFormat="1" ht="13.35" customHeight="1" x14ac:dyDescent="0.2"/>
    <row r="589" s="19" customFormat="1" ht="13.35" customHeight="1" x14ac:dyDescent="0.2"/>
    <row r="590" s="19" customFormat="1" ht="13.35" customHeight="1" x14ac:dyDescent="0.2"/>
    <row r="591" s="19" customFormat="1" ht="13.35" customHeight="1" x14ac:dyDescent="0.2"/>
    <row r="592" s="19" customFormat="1" ht="13.35" customHeight="1" x14ac:dyDescent="0.2"/>
    <row r="593" s="19" customFormat="1" ht="13.35" customHeight="1" x14ac:dyDescent="0.2"/>
    <row r="594" s="19" customFormat="1" ht="13.35" customHeight="1" x14ac:dyDescent="0.2"/>
    <row r="595" s="19" customFormat="1" ht="13.35" customHeight="1" x14ac:dyDescent="0.2"/>
    <row r="596" s="19" customFormat="1" ht="13.35" customHeight="1" x14ac:dyDescent="0.2"/>
    <row r="597" s="19" customFormat="1" ht="13.35" customHeight="1" x14ac:dyDescent="0.2"/>
    <row r="598" s="19" customFormat="1" ht="13.35" customHeight="1" x14ac:dyDescent="0.2"/>
    <row r="599" s="19" customFormat="1" ht="13.35" customHeight="1" x14ac:dyDescent="0.2"/>
    <row r="600" s="19" customFormat="1" ht="13.35" customHeight="1" x14ac:dyDescent="0.2"/>
    <row r="601" s="19" customFormat="1" ht="13.35" customHeight="1" x14ac:dyDescent="0.2"/>
    <row r="602" s="19" customFormat="1" ht="13.35" customHeight="1" x14ac:dyDescent="0.2"/>
    <row r="603" s="19" customFormat="1" ht="13.35" customHeight="1" x14ac:dyDescent="0.2"/>
    <row r="604" s="19" customFormat="1" ht="13.35" customHeight="1" x14ac:dyDescent="0.2"/>
    <row r="605" s="19" customFormat="1" ht="13.35" customHeight="1" x14ac:dyDescent="0.2"/>
    <row r="606" s="19" customFormat="1" ht="13.35" customHeight="1" x14ac:dyDescent="0.2"/>
    <row r="607" s="19" customFormat="1" ht="13.35" customHeight="1" x14ac:dyDescent="0.2"/>
    <row r="608" s="19" customFormat="1" ht="13.35" customHeight="1" x14ac:dyDescent="0.2"/>
    <row r="609" s="19" customFormat="1" ht="13.35" customHeight="1" x14ac:dyDescent="0.2"/>
    <row r="610" s="19" customFormat="1" ht="13.35" customHeight="1" x14ac:dyDescent="0.2"/>
    <row r="611" s="19" customFormat="1" ht="13.35" customHeight="1" x14ac:dyDescent="0.2"/>
    <row r="612" s="19" customFormat="1" ht="13.35" customHeight="1" x14ac:dyDescent="0.2"/>
    <row r="613" s="19" customFormat="1" ht="13.35" customHeight="1" x14ac:dyDescent="0.2"/>
    <row r="614" s="19" customFormat="1" ht="13.35" customHeight="1" x14ac:dyDescent="0.2"/>
    <row r="615" s="19" customFormat="1" ht="13.35" customHeight="1" x14ac:dyDescent="0.2"/>
    <row r="616" s="19" customFormat="1" ht="13.35" customHeight="1" x14ac:dyDescent="0.2"/>
    <row r="617" s="19" customFormat="1" ht="13.35" customHeight="1" x14ac:dyDescent="0.2"/>
    <row r="618" s="19" customFormat="1" ht="13.35" customHeight="1" x14ac:dyDescent="0.2"/>
    <row r="619" s="19" customFormat="1" ht="13.35" customHeight="1" x14ac:dyDescent="0.2"/>
    <row r="620" s="19" customFormat="1" ht="13.35" customHeight="1" x14ac:dyDescent="0.2"/>
    <row r="621" s="19" customFormat="1" ht="13.35" customHeight="1" x14ac:dyDescent="0.2"/>
    <row r="622" s="19" customFormat="1" ht="13.35" customHeight="1" x14ac:dyDescent="0.2"/>
    <row r="623" s="19" customFormat="1" ht="13.35" customHeight="1" x14ac:dyDescent="0.2"/>
    <row r="624" s="19" customFormat="1" ht="13.35" customHeight="1" x14ac:dyDescent="0.2"/>
    <row r="625" s="19" customFormat="1" ht="13.35" customHeight="1" x14ac:dyDescent="0.2"/>
    <row r="626" s="19" customFormat="1" ht="13.35" customHeight="1" x14ac:dyDescent="0.2"/>
    <row r="627" s="19" customFormat="1" ht="13.35" customHeight="1" x14ac:dyDescent="0.2"/>
    <row r="628" s="19" customFormat="1" ht="13.35" customHeight="1" x14ac:dyDescent="0.2"/>
    <row r="629" s="19" customFormat="1" ht="13.35" customHeight="1" x14ac:dyDescent="0.2"/>
    <row r="630" s="19" customFormat="1" ht="13.35" customHeight="1" x14ac:dyDescent="0.2"/>
    <row r="631" s="19" customFormat="1" ht="13.35" customHeight="1" x14ac:dyDescent="0.2"/>
    <row r="632" s="19" customFormat="1" ht="13.35" customHeight="1" x14ac:dyDescent="0.2"/>
    <row r="633" s="19" customFormat="1" ht="13.35" customHeight="1" x14ac:dyDescent="0.2"/>
    <row r="634" s="19" customFormat="1" ht="13.35" customHeight="1" x14ac:dyDescent="0.2"/>
    <row r="635" s="19" customFormat="1" ht="13.35" customHeight="1" x14ac:dyDescent="0.2"/>
    <row r="636" s="19" customFormat="1" ht="13.35" customHeight="1" x14ac:dyDescent="0.2"/>
    <row r="637" s="19" customFormat="1" ht="13.35" customHeight="1" x14ac:dyDescent="0.2"/>
    <row r="638" s="19" customFormat="1" ht="13.35" customHeight="1" x14ac:dyDescent="0.2"/>
    <row r="639" s="19" customFormat="1" ht="13.35" customHeight="1" x14ac:dyDescent="0.2"/>
    <row r="640" s="19" customFormat="1" ht="13.35" customHeight="1" x14ac:dyDescent="0.2"/>
    <row r="641" s="19" customFormat="1" ht="13.35" customHeight="1" x14ac:dyDescent="0.2"/>
    <row r="642" s="19" customFormat="1" ht="13.35" customHeight="1" x14ac:dyDescent="0.2"/>
    <row r="643" s="19" customFormat="1" ht="13.35" customHeight="1" x14ac:dyDescent="0.2"/>
    <row r="644" s="19" customFormat="1" ht="13.35" customHeight="1" x14ac:dyDescent="0.2"/>
    <row r="645" s="19" customFormat="1" ht="13.35" customHeight="1" x14ac:dyDescent="0.2"/>
    <row r="646" s="19" customFormat="1" ht="13.35" customHeight="1" x14ac:dyDescent="0.2"/>
    <row r="647" s="19" customFormat="1" ht="13.35" customHeight="1" x14ac:dyDescent="0.2"/>
    <row r="648" s="19" customFormat="1" ht="13.35" customHeight="1" x14ac:dyDescent="0.2"/>
    <row r="649" s="19" customFormat="1" ht="13.35" customHeight="1" x14ac:dyDescent="0.2"/>
    <row r="650" s="19" customFormat="1" ht="13.35" customHeight="1" x14ac:dyDescent="0.2"/>
    <row r="651" s="19" customFormat="1" ht="13.35" customHeight="1" x14ac:dyDescent="0.2"/>
    <row r="652" s="19" customFormat="1" ht="13.35" customHeight="1" x14ac:dyDescent="0.2"/>
    <row r="653" s="19" customFormat="1" ht="13.35" customHeight="1" x14ac:dyDescent="0.2"/>
    <row r="654" s="19" customFormat="1" ht="13.35" customHeight="1" x14ac:dyDescent="0.2"/>
    <row r="655" s="19" customFormat="1" ht="13.35" customHeight="1" x14ac:dyDescent="0.2"/>
    <row r="656" s="19" customFormat="1" ht="13.35" customHeight="1" x14ac:dyDescent="0.2"/>
    <row r="657" s="19" customFormat="1" ht="13.35" customHeight="1" x14ac:dyDescent="0.2"/>
    <row r="658" s="19" customFormat="1" ht="13.35" customHeight="1" x14ac:dyDescent="0.2"/>
    <row r="659" s="19" customFormat="1" ht="13.35" customHeight="1" x14ac:dyDescent="0.2"/>
    <row r="660" s="19" customFormat="1" ht="13.35" customHeight="1" x14ac:dyDescent="0.2"/>
    <row r="661" s="19" customFormat="1" ht="13.35" customHeight="1" x14ac:dyDescent="0.2"/>
    <row r="662" s="19" customFormat="1" ht="13.35" customHeight="1" x14ac:dyDescent="0.2"/>
    <row r="663" s="19" customFormat="1" ht="13.35" customHeight="1" x14ac:dyDescent="0.2"/>
    <row r="664" s="19" customFormat="1" ht="13.35" customHeight="1" x14ac:dyDescent="0.2"/>
    <row r="665" s="19" customFormat="1" ht="13.35" customHeight="1" x14ac:dyDescent="0.2"/>
    <row r="666" s="19" customFormat="1" ht="13.35" customHeight="1" x14ac:dyDescent="0.2"/>
    <row r="667" s="19" customFormat="1" ht="13.35" customHeight="1" x14ac:dyDescent="0.2"/>
    <row r="668" s="19" customFormat="1" ht="13.35" customHeight="1" x14ac:dyDescent="0.2"/>
    <row r="669" s="19" customFormat="1" ht="13.35" customHeight="1" x14ac:dyDescent="0.2"/>
    <row r="670" s="19" customFormat="1" ht="13.35" customHeight="1" x14ac:dyDescent="0.2"/>
    <row r="671" s="19" customFormat="1" ht="13.35" customHeight="1" x14ac:dyDescent="0.2"/>
    <row r="672" s="19" customFormat="1" ht="13.35" customHeight="1" x14ac:dyDescent="0.2"/>
    <row r="673" s="19" customFormat="1" ht="13.35" customHeight="1" x14ac:dyDescent="0.2"/>
    <row r="674" s="19" customFormat="1" ht="13.35" customHeight="1" x14ac:dyDescent="0.2"/>
    <row r="675" s="19" customFormat="1" ht="13.35" customHeight="1" x14ac:dyDescent="0.2"/>
    <row r="676" s="19" customFormat="1" ht="13.35" customHeight="1" x14ac:dyDescent="0.2"/>
    <row r="677" s="19" customFormat="1" ht="13.35" customHeight="1" x14ac:dyDescent="0.2"/>
    <row r="678" s="19" customFormat="1" ht="13.35" customHeight="1" x14ac:dyDescent="0.2"/>
    <row r="679" s="19" customFormat="1" ht="13.35" customHeight="1" x14ac:dyDescent="0.2"/>
    <row r="680" s="19" customFormat="1" ht="13.35" customHeight="1" x14ac:dyDescent="0.2"/>
    <row r="681" s="19" customFormat="1" ht="13.35" customHeight="1" x14ac:dyDescent="0.2"/>
    <row r="682" s="19" customFormat="1" ht="13.35" customHeight="1" x14ac:dyDescent="0.2"/>
    <row r="683" s="19" customFormat="1" ht="13.35" customHeight="1" x14ac:dyDescent="0.2"/>
    <row r="684" s="19" customFormat="1" ht="13.35" customHeight="1" x14ac:dyDescent="0.2"/>
    <row r="685" s="19" customFormat="1" ht="13.35" customHeight="1" x14ac:dyDescent="0.2"/>
    <row r="686" s="19" customFormat="1" ht="13.35" customHeight="1" x14ac:dyDescent="0.2"/>
    <row r="687" s="19" customFormat="1" ht="13.35" customHeight="1" x14ac:dyDescent="0.2"/>
    <row r="688" s="19" customFormat="1" ht="13.35" customHeight="1" x14ac:dyDescent="0.2"/>
    <row r="689" s="19" customFormat="1" ht="13.35" customHeight="1" x14ac:dyDescent="0.2"/>
    <row r="690" s="19" customFormat="1" ht="13.35" customHeight="1" x14ac:dyDescent="0.2"/>
    <row r="691" s="19" customFormat="1" ht="13.35" customHeight="1" x14ac:dyDescent="0.2"/>
    <row r="692" s="19" customFormat="1" ht="13.35" customHeight="1" x14ac:dyDescent="0.2"/>
    <row r="693" s="19" customFormat="1" ht="13.35" customHeight="1" x14ac:dyDescent="0.2"/>
    <row r="694" s="19" customFormat="1" ht="13.35" customHeight="1" x14ac:dyDescent="0.2"/>
    <row r="695" s="19" customFormat="1" ht="13.35" customHeight="1" x14ac:dyDescent="0.2"/>
    <row r="696" s="19" customFormat="1" ht="13.35" customHeight="1" x14ac:dyDescent="0.2"/>
    <row r="697" s="19" customFormat="1" ht="13.35" customHeight="1" x14ac:dyDescent="0.2"/>
    <row r="698" s="19" customFormat="1" ht="13.35" customHeight="1" x14ac:dyDescent="0.2"/>
    <row r="699" s="19" customFormat="1" ht="13.35" customHeight="1" x14ac:dyDescent="0.2"/>
    <row r="700" s="19" customFormat="1" ht="13.35" customHeight="1" x14ac:dyDescent="0.2"/>
    <row r="701" s="19" customFormat="1" ht="13.35" customHeight="1" x14ac:dyDescent="0.2"/>
    <row r="702" s="19" customFormat="1" ht="13.35" customHeight="1" x14ac:dyDescent="0.2"/>
    <row r="703" s="19" customFormat="1" ht="13.35" customHeight="1" x14ac:dyDescent="0.2"/>
    <row r="704" s="19" customFormat="1" ht="13.35" customHeight="1" x14ac:dyDescent="0.2"/>
    <row r="705" s="19" customFormat="1" ht="13.35" customHeight="1" x14ac:dyDescent="0.2"/>
    <row r="706" s="19" customFormat="1" ht="13.35" customHeight="1" x14ac:dyDescent="0.2"/>
    <row r="707" s="19" customFormat="1" ht="13.35" customHeight="1" x14ac:dyDescent="0.2"/>
    <row r="708" s="19" customFormat="1" ht="13.35" customHeight="1" x14ac:dyDescent="0.2"/>
    <row r="709" s="19" customFormat="1" ht="13.35" customHeight="1" x14ac:dyDescent="0.2"/>
    <row r="710" s="19" customFormat="1" ht="13.35" customHeight="1" x14ac:dyDescent="0.2"/>
    <row r="711" s="19" customFormat="1" ht="13.35" customHeight="1" x14ac:dyDescent="0.2"/>
    <row r="712" s="19" customFormat="1" ht="13.35" customHeight="1" x14ac:dyDescent="0.2"/>
    <row r="713" s="19" customFormat="1" ht="13.35" customHeight="1" x14ac:dyDescent="0.2"/>
    <row r="714" s="19" customFormat="1" ht="13.35" customHeight="1" x14ac:dyDescent="0.2"/>
    <row r="715" s="19" customFormat="1" ht="13.35" customHeight="1" x14ac:dyDescent="0.2"/>
    <row r="716" s="19" customFormat="1" ht="13.35" customHeight="1" x14ac:dyDescent="0.2"/>
    <row r="717" s="19" customFormat="1" ht="13.35" customHeight="1" x14ac:dyDescent="0.2"/>
    <row r="718" s="19" customFormat="1" ht="13.35" customHeight="1" x14ac:dyDescent="0.2"/>
    <row r="719" s="19" customFormat="1" ht="13.35" customHeight="1" x14ac:dyDescent="0.2"/>
    <row r="720" s="19" customFormat="1" ht="13.35" customHeight="1" x14ac:dyDescent="0.2"/>
    <row r="721" s="19" customFormat="1" ht="13.35" customHeight="1" x14ac:dyDescent="0.2"/>
    <row r="722" s="19" customFormat="1" ht="13.35" customHeight="1" x14ac:dyDescent="0.2"/>
    <row r="723" s="19" customFormat="1" ht="13.35" customHeight="1" x14ac:dyDescent="0.2"/>
    <row r="724" s="19" customFormat="1" ht="13.35" customHeight="1" x14ac:dyDescent="0.2"/>
    <row r="725" s="19" customFormat="1" ht="13.35" customHeight="1" x14ac:dyDescent="0.2"/>
    <row r="726" s="19" customFormat="1" ht="13.35" customHeight="1" x14ac:dyDescent="0.2"/>
    <row r="727" s="19" customFormat="1" ht="13.35" customHeight="1" x14ac:dyDescent="0.2"/>
    <row r="728" s="19" customFormat="1" ht="13.35" customHeight="1" x14ac:dyDescent="0.2"/>
    <row r="729" s="19" customFormat="1" ht="13.35" customHeight="1" x14ac:dyDescent="0.2"/>
    <row r="730" s="19" customFormat="1" ht="13.35" customHeight="1" x14ac:dyDescent="0.2"/>
    <row r="731" s="19" customFormat="1" ht="13.35" customHeight="1" x14ac:dyDescent="0.2"/>
    <row r="732" s="19" customFormat="1" ht="13.35" customHeight="1" x14ac:dyDescent="0.2"/>
    <row r="733" s="19" customFormat="1" ht="13.35" customHeight="1" x14ac:dyDescent="0.2"/>
    <row r="734" s="19" customFormat="1" ht="13.35" customHeight="1" x14ac:dyDescent="0.2"/>
    <row r="735" s="19" customFormat="1" ht="13.35" customHeight="1" x14ac:dyDescent="0.2"/>
    <row r="736" s="19" customFormat="1" ht="13.35" customHeight="1" x14ac:dyDescent="0.2"/>
    <row r="737" s="19" customFormat="1" ht="13.35" customHeight="1" x14ac:dyDescent="0.2"/>
    <row r="738" s="19" customFormat="1" ht="13.35" customHeight="1" x14ac:dyDescent="0.2"/>
    <row r="739" s="19" customFormat="1" ht="13.35" customHeight="1" x14ac:dyDescent="0.2"/>
    <row r="740" s="19" customFormat="1" ht="13.35" customHeight="1" x14ac:dyDescent="0.2"/>
    <row r="741" s="19" customFormat="1" ht="13.35" customHeight="1" x14ac:dyDescent="0.2"/>
    <row r="742" s="19" customFormat="1" ht="13.35" customHeight="1" x14ac:dyDescent="0.2"/>
    <row r="743" s="19" customFormat="1" ht="13.35" customHeight="1" x14ac:dyDescent="0.2"/>
    <row r="744" s="19" customFormat="1" ht="13.35" customHeight="1" x14ac:dyDescent="0.2"/>
    <row r="745" s="19" customFormat="1" ht="13.35" customHeight="1" x14ac:dyDescent="0.2"/>
    <row r="746" s="19" customFormat="1" ht="13.35" customHeight="1" x14ac:dyDescent="0.2"/>
    <row r="747" s="19" customFormat="1" ht="13.35" customHeight="1" x14ac:dyDescent="0.2"/>
    <row r="748" s="19" customFormat="1" ht="13.35" customHeight="1" x14ac:dyDescent="0.2"/>
    <row r="749" s="19" customFormat="1" ht="13.35" customHeight="1" x14ac:dyDescent="0.2"/>
    <row r="750" s="19" customFormat="1" ht="13.35" customHeight="1" x14ac:dyDescent="0.2"/>
    <row r="751" s="19" customFormat="1" ht="13.35" customHeight="1" x14ac:dyDescent="0.2"/>
    <row r="752" s="19" customFormat="1" ht="13.35" customHeight="1" x14ac:dyDescent="0.2"/>
    <row r="753" s="19" customFormat="1" ht="13.35" customHeight="1" x14ac:dyDescent="0.2"/>
    <row r="754" s="19" customFormat="1" ht="13.35" customHeight="1" x14ac:dyDescent="0.2"/>
    <row r="755" s="19" customFormat="1" ht="13.35" customHeight="1" x14ac:dyDescent="0.2"/>
    <row r="756" s="19" customFormat="1" ht="13.35" customHeight="1" x14ac:dyDescent="0.2"/>
    <row r="757" s="19" customFormat="1" ht="13.35" customHeight="1" x14ac:dyDescent="0.2"/>
    <row r="758" s="19" customFormat="1" ht="13.35" customHeight="1" x14ac:dyDescent="0.2"/>
    <row r="759" s="19" customFormat="1" ht="13.35" customHeight="1" x14ac:dyDescent="0.2"/>
    <row r="760" s="19" customFormat="1" ht="13.35" customHeight="1" x14ac:dyDescent="0.2"/>
    <row r="761" s="19" customFormat="1" ht="13.35" customHeight="1" x14ac:dyDescent="0.2"/>
    <row r="762" s="19" customFormat="1" ht="13.35" customHeight="1" x14ac:dyDescent="0.2"/>
    <row r="763" s="19" customFormat="1" ht="13.35" customHeight="1" x14ac:dyDescent="0.2"/>
    <row r="764" s="19" customFormat="1" ht="13.35" customHeight="1" x14ac:dyDescent="0.2"/>
    <row r="765" s="19" customFormat="1" ht="13.35" customHeight="1" x14ac:dyDescent="0.2"/>
    <row r="766" s="19" customFormat="1" ht="13.35" customHeight="1" x14ac:dyDescent="0.2"/>
    <row r="767" s="19" customFormat="1" ht="13.35" customHeight="1" x14ac:dyDescent="0.2"/>
    <row r="768" s="19" customFormat="1" ht="13.35" customHeight="1" x14ac:dyDescent="0.2"/>
    <row r="769" s="19" customFormat="1" ht="13.35" customHeight="1" x14ac:dyDescent="0.2"/>
    <row r="770" s="19" customFormat="1" ht="13.35" customHeight="1" x14ac:dyDescent="0.2"/>
    <row r="771" s="19" customFormat="1" ht="13.35" customHeight="1" x14ac:dyDescent="0.2"/>
    <row r="772" s="19" customFormat="1" ht="13.35" customHeight="1" x14ac:dyDescent="0.2"/>
    <row r="773" s="19" customFormat="1" ht="13.35" customHeight="1" x14ac:dyDescent="0.2"/>
    <row r="774" s="19" customFormat="1" ht="13.35" customHeight="1" x14ac:dyDescent="0.2"/>
    <row r="775" s="19" customFormat="1" ht="13.35" customHeight="1" x14ac:dyDescent="0.2"/>
    <row r="776" s="19" customFormat="1" ht="13.35" customHeight="1" x14ac:dyDescent="0.2"/>
    <row r="777" s="19" customFormat="1" ht="13.35" customHeight="1" x14ac:dyDescent="0.2"/>
    <row r="778" s="19" customFormat="1" ht="13.35" customHeight="1" x14ac:dyDescent="0.2"/>
    <row r="779" s="19" customFormat="1" ht="13.35" customHeight="1" x14ac:dyDescent="0.2"/>
    <row r="780" s="19" customFormat="1" ht="13.35" customHeight="1" x14ac:dyDescent="0.2"/>
    <row r="781" s="19" customFormat="1" ht="13.35" customHeight="1" x14ac:dyDescent="0.2"/>
    <row r="782" s="19" customFormat="1" ht="13.35" customHeight="1" x14ac:dyDescent="0.2"/>
    <row r="783" s="19" customFormat="1" ht="13.35" customHeight="1" x14ac:dyDescent="0.2"/>
    <row r="784" s="19" customFormat="1" ht="13.35" customHeight="1" x14ac:dyDescent="0.2"/>
    <row r="785" s="19" customFormat="1" ht="13.35" customHeight="1" x14ac:dyDescent="0.2"/>
    <row r="786" s="19" customFormat="1" ht="13.35" customHeight="1" x14ac:dyDescent="0.2"/>
    <row r="787" s="19" customFormat="1" ht="13.35" customHeight="1" x14ac:dyDescent="0.2"/>
    <row r="788" s="19" customFormat="1" ht="13.35" customHeight="1" x14ac:dyDescent="0.2"/>
    <row r="789" s="19" customFormat="1" ht="13.35" customHeight="1" x14ac:dyDescent="0.2"/>
    <row r="790" s="19" customFormat="1" ht="13.35" customHeight="1" x14ac:dyDescent="0.2"/>
    <row r="791" s="19" customFormat="1" ht="13.35" customHeight="1" x14ac:dyDescent="0.2"/>
    <row r="792" s="19" customFormat="1" ht="13.35" customHeight="1" x14ac:dyDescent="0.2"/>
    <row r="793" s="19" customFormat="1" ht="13.35" customHeight="1" x14ac:dyDescent="0.2"/>
    <row r="794" s="19" customFormat="1" ht="13.35" customHeight="1" x14ac:dyDescent="0.2"/>
    <row r="795" s="19" customFormat="1" ht="13.35" customHeight="1" x14ac:dyDescent="0.2"/>
    <row r="796" s="19" customFormat="1" ht="13.35" customHeight="1" x14ac:dyDescent="0.2"/>
    <row r="797" s="19" customFormat="1" ht="13.35" customHeight="1" x14ac:dyDescent="0.2"/>
    <row r="798" s="19" customFormat="1" ht="13.35" customHeight="1" x14ac:dyDescent="0.2"/>
    <row r="799" s="19" customFormat="1" ht="13.35" customHeight="1" x14ac:dyDescent="0.2"/>
    <row r="800" s="19" customFormat="1" ht="13.35" customHeight="1" x14ac:dyDescent="0.2"/>
    <row r="801" s="19" customFormat="1" ht="13.35" customHeight="1" x14ac:dyDescent="0.2"/>
    <row r="802" s="19" customFormat="1" ht="13.35" customHeight="1" x14ac:dyDescent="0.2"/>
    <row r="803" s="19" customFormat="1" ht="13.35" customHeight="1" x14ac:dyDescent="0.2"/>
    <row r="804" s="19" customFormat="1" ht="13.35" customHeight="1" x14ac:dyDescent="0.2"/>
    <row r="805" s="19" customFormat="1" ht="13.35" customHeight="1" x14ac:dyDescent="0.2"/>
    <row r="806" s="19" customFormat="1" ht="13.35" customHeight="1" x14ac:dyDescent="0.2"/>
    <row r="807" s="19" customFormat="1" ht="13.35" customHeight="1" x14ac:dyDescent="0.2"/>
    <row r="808" s="19" customFormat="1" ht="13.35" customHeight="1" x14ac:dyDescent="0.2"/>
    <row r="809" s="19" customFormat="1" ht="13.35" customHeight="1" x14ac:dyDescent="0.2"/>
    <row r="810" s="19" customFormat="1" ht="13.35" customHeight="1" x14ac:dyDescent="0.2"/>
    <row r="811" s="19" customFormat="1" ht="13.35" customHeight="1" x14ac:dyDescent="0.2"/>
    <row r="812" s="19" customFormat="1" ht="13.35" customHeight="1" x14ac:dyDescent="0.2"/>
    <row r="813" s="19" customFormat="1" ht="13.35" customHeight="1" x14ac:dyDescent="0.2"/>
    <row r="814" s="19" customFormat="1" ht="13.35" customHeight="1" x14ac:dyDescent="0.2"/>
    <row r="815" s="19" customFormat="1" ht="13.35" customHeight="1" x14ac:dyDescent="0.2"/>
    <row r="816" s="19" customFormat="1" ht="13.35" customHeight="1" x14ac:dyDescent="0.2"/>
    <row r="817" s="19" customFormat="1" ht="13.35" customHeight="1" x14ac:dyDescent="0.2"/>
    <row r="818" s="19" customFormat="1" ht="13.35" customHeight="1" x14ac:dyDescent="0.2"/>
    <row r="819" s="19" customFormat="1" ht="13.35" customHeight="1" x14ac:dyDescent="0.2"/>
    <row r="820" s="19" customFormat="1" ht="13.35" customHeight="1" x14ac:dyDescent="0.2"/>
    <row r="821" s="19" customFormat="1" ht="13.35" customHeight="1" x14ac:dyDescent="0.2"/>
    <row r="822" s="19" customFormat="1" ht="13.35" customHeight="1" x14ac:dyDescent="0.2"/>
    <row r="823" s="19" customFormat="1" ht="13.35" customHeight="1" x14ac:dyDescent="0.2"/>
    <row r="824" s="19" customFormat="1" ht="13.35" customHeight="1" x14ac:dyDescent="0.2"/>
    <row r="825" s="19" customFormat="1" ht="13.35" customHeight="1" x14ac:dyDescent="0.2"/>
    <row r="826" s="19" customFormat="1" ht="13.35" customHeight="1" x14ac:dyDescent="0.2"/>
    <row r="827" s="19" customFormat="1" ht="13.35" customHeight="1" x14ac:dyDescent="0.2"/>
    <row r="828" s="19" customFormat="1" ht="13.35" customHeight="1" x14ac:dyDescent="0.2"/>
    <row r="829" s="19" customFormat="1" ht="13.35" customHeight="1" x14ac:dyDescent="0.2"/>
    <row r="830" s="19" customFormat="1" ht="13.35" customHeight="1" x14ac:dyDescent="0.2"/>
    <row r="831" s="19" customFormat="1" ht="13.35" customHeight="1" x14ac:dyDescent="0.2"/>
    <row r="832" s="19" customFormat="1" ht="13.35" customHeight="1" x14ac:dyDescent="0.2"/>
    <row r="833" s="19" customFormat="1" ht="13.35" customHeight="1" x14ac:dyDescent="0.2"/>
    <row r="834" s="19" customFormat="1" ht="13.35" customHeight="1" x14ac:dyDescent="0.2"/>
    <row r="835" s="19" customFormat="1" ht="13.35" customHeight="1" x14ac:dyDescent="0.2"/>
    <row r="836" s="19" customFormat="1" ht="13.35" customHeight="1" x14ac:dyDescent="0.2"/>
    <row r="837" s="19" customFormat="1" ht="13.35" customHeight="1" x14ac:dyDescent="0.2"/>
    <row r="838" s="19" customFormat="1" ht="13.35" customHeight="1" x14ac:dyDescent="0.2"/>
    <row r="839" s="19" customFormat="1" ht="13.35" customHeight="1" x14ac:dyDescent="0.2"/>
    <row r="840" s="19" customFormat="1" ht="13.35" customHeight="1" x14ac:dyDescent="0.2"/>
    <row r="841" s="19" customFormat="1" ht="13.35" customHeight="1" x14ac:dyDescent="0.2"/>
    <row r="842" s="19" customFormat="1" ht="13.35" customHeight="1" x14ac:dyDescent="0.2"/>
    <row r="843" s="19" customFormat="1" ht="13.35" customHeight="1" x14ac:dyDescent="0.2"/>
    <row r="844" s="19" customFormat="1" ht="13.35" customHeight="1" x14ac:dyDescent="0.2"/>
    <row r="845" s="19" customFormat="1" ht="13.35" customHeight="1" x14ac:dyDescent="0.2"/>
    <row r="846" s="19" customFormat="1" ht="13.35" customHeight="1" x14ac:dyDescent="0.2"/>
    <row r="847" s="19" customFormat="1" ht="13.35" customHeight="1" x14ac:dyDescent="0.2"/>
    <row r="848" s="19" customFormat="1" ht="13.35" customHeight="1" x14ac:dyDescent="0.2"/>
    <row r="849" s="19" customFormat="1" ht="13.35" customHeight="1" x14ac:dyDescent="0.2"/>
    <row r="850" s="19" customFormat="1" ht="13.35" customHeight="1" x14ac:dyDescent="0.2"/>
    <row r="851" s="19" customFormat="1" ht="13.35" customHeight="1" x14ac:dyDescent="0.2"/>
    <row r="852" s="19" customFormat="1" ht="13.35" customHeight="1" x14ac:dyDescent="0.2"/>
    <row r="853" s="19" customFormat="1" ht="13.35" customHeight="1" x14ac:dyDescent="0.2"/>
    <row r="854" s="19" customFormat="1" ht="13.35" customHeight="1" x14ac:dyDescent="0.2"/>
    <row r="855" s="19" customFormat="1" ht="13.35" customHeight="1" x14ac:dyDescent="0.2"/>
    <row r="856" s="19" customFormat="1" ht="13.35" customHeight="1" x14ac:dyDescent="0.2"/>
    <row r="857" s="19" customFormat="1" ht="13.35" customHeight="1" x14ac:dyDescent="0.2"/>
    <row r="858" s="19" customFormat="1" ht="13.35" customHeight="1" x14ac:dyDescent="0.2"/>
    <row r="859" s="19" customFormat="1" ht="13.35" customHeight="1" x14ac:dyDescent="0.2"/>
    <row r="860" s="19" customFormat="1" ht="13.35" customHeight="1" x14ac:dyDescent="0.2"/>
    <row r="861" s="19" customFormat="1" ht="13.35" customHeight="1" x14ac:dyDescent="0.2"/>
    <row r="862" s="19" customFormat="1" ht="13.35" customHeight="1" x14ac:dyDescent="0.2"/>
    <row r="863" s="19" customFormat="1" ht="13.35" customHeight="1" x14ac:dyDescent="0.2"/>
    <row r="864" s="19" customFormat="1" ht="13.35" customHeight="1" x14ac:dyDescent="0.2"/>
    <row r="865" s="19" customFormat="1" ht="13.35" customHeight="1" x14ac:dyDescent="0.2"/>
    <row r="866" s="19" customFormat="1" ht="13.35" customHeight="1" x14ac:dyDescent="0.2"/>
    <row r="867" s="19" customFormat="1" ht="13.35" customHeight="1" x14ac:dyDescent="0.2"/>
    <row r="868" s="19" customFormat="1" ht="13.35" customHeight="1" x14ac:dyDescent="0.2"/>
    <row r="869" s="19" customFormat="1" ht="13.35" customHeight="1" x14ac:dyDescent="0.2"/>
    <row r="870" s="19" customFormat="1" ht="13.35" customHeight="1" x14ac:dyDescent="0.2"/>
    <row r="871" s="19" customFormat="1" ht="13.35" customHeight="1" x14ac:dyDescent="0.2"/>
    <row r="872" s="19" customFormat="1" ht="13.35" customHeight="1" x14ac:dyDescent="0.2"/>
    <row r="873" s="19" customFormat="1" ht="13.35" customHeight="1" x14ac:dyDescent="0.2"/>
    <row r="874" s="19" customFormat="1" ht="13.35" customHeight="1" x14ac:dyDescent="0.2"/>
    <row r="875" s="19" customFormat="1" ht="13.35" customHeight="1" x14ac:dyDescent="0.2"/>
    <row r="876" s="19" customFormat="1" ht="13.35" customHeight="1" x14ac:dyDescent="0.2"/>
    <row r="877" s="19" customFormat="1" ht="13.35" customHeight="1" x14ac:dyDescent="0.2"/>
    <row r="878" s="19" customFormat="1" ht="13.35" customHeight="1" x14ac:dyDescent="0.2"/>
    <row r="879" s="19" customFormat="1" ht="13.35" customHeight="1" x14ac:dyDescent="0.2"/>
    <row r="880" s="19" customFormat="1" ht="13.35" customHeight="1" x14ac:dyDescent="0.2"/>
    <row r="881" s="19" customFormat="1" ht="13.35" customHeight="1" x14ac:dyDescent="0.2"/>
    <row r="882" s="19" customFormat="1" ht="13.35" customHeight="1" x14ac:dyDescent="0.2"/>
    <row r="883" s="19" customFormat="1" ht="13.35" customHeight="1" x14ac:dyDescent="0.2"/>
    <row r="884" s="19" customFormat="1" ht="13.35" customHeight="1" x14ac:dyDescent="0.2"/>
    <row r="885" s="19" customFormat="1" ht="13.35" customHeight="1" x14ac:dyDescent="0.2"/>
    <row r="886" s="19" customFormat="1" ht="13.35" customHeight="1" x14ac:dyDescent="0.2"/>
    <row r="887" s="19" customFormat="1" ht="13.35" customHeight="1" x14ac:dyDescent="0.2"/>
    <row r="888" s="19" customFormat="1" ht="13.35" customHeight="1" x14ac:dyDescent="0.2"/>
    <row r="889" s="19" customFormat="1" ht="13.35" customHeight="1" x14ac:dyDescent="0.2"/>
    <row r="890" s="19" customFormat="1" ht="13.35" customHeight="1" x14ac:dyDescent="0.2"/>
    <row r="891" s="19" customFormat="1" ht="13.35" customHeight="1" x14ac:dyDescent="0.2"/>
    <row r="892" s="19" customFormat="1" ht="13.35" customHeight="1" x14ac:dyDescent="0.2"/>
    <row r="893" s="19" customFormat="1" ht="13.35" customHeight="1" x14ac:dyDescent="0.2"/>
    <row r="894" s="19" customFormat="1" ht="13.35" customHeight="1" x14ac:dyDescent="0.2"/>
    <row r="895" s="19" customFormat="1" ht="13.35" customHeight="1" x14ac:dyDescent="0.2"/>
    <row r="896" s="19" customFormat="1" ht="13.35" customHeight="1" x14ac:dyDescent="0.2"/>
    <row r="897" s="19" customFormat="1" ht="13.35" customHeight="1" x14ac:dyDescent="0.2"/>
    <row r="898" s="19" customFormat="1" ht="13.35" customHeight="1" x14ac:dyDescent="0.2"/>
    <row r="899" s="19" customFormat="1" ht="13.35" customHeight="1" x14ac:dyDescent="0.2"/>
    <row r="900" s="19" customFormat="1" ht="13.35" customHeight="1" x14ac:dyDescent="0.2"/>
    <row r="901" s="19" customFormat="1" ht="13.35" customHeight="1" x14ac:dyDescent="0.2"/>
    <row r="902" s="19" customFormat="1" ht="13.35" customHeight="1" x14ac:dyDescent="0.2"/>
    <row r="903" s="19" customFormat="1" ht="13.35" customHeight="1" x14ac:dyDescent="0.2"/>
    <row r="904" s="19" customFormat="1" ht="13.35" customHeight="1" x14ac:dyDescent="0.2"/>
    <row r="905" s="19" customFormat="1" ht="13.35" customHeight="1" x14ac:dyDescent="0.2"/>
    <row r="906" s="19" customFormat="1" ht="13.35" customHeight="1" x14ac:dyDescent="0.2"/>
    <row r="907" s="19" customFormat="1" ht="13.35" customHeight="1" x14ac:dyDescent="0.2"/>
    <row r="908" s="19" customFormat="1" ht="13.35" customHeight="1" x14ac:dyDescent="0.2"/>
    <row r="909" s="19" customFormat="1" ht="13.35" customHeight="1" x14ac:dyDescent="0.2"/>
    <row r="910" s="19" customFormat="1" ht="13.35" customHeight="1" x14ac:dyDescent="0.2"/>
    <row r="911" s="19" customFormat="1" ht="13.35" customHeight="1" x14ac:dyDescent="0.2"/>
    <row r="912" s="19" customFormat="1" ht="13.35" customHeight="1" x14ac:dyDescent="0.2"/>
    <row r="913" s="19" customFormat="1" ht="13.35" customHeight="1" x14ac:dyDescent="0.2"/>
    <row r="914" s="19" customFormat="1" ht="13.35" customHeight="1" x14ac:dyDescent="0.2"/>
    <row r="915" s="19" customFormat="1" ht="13.35" customHeight="1" x14ac:dyDescent="0.2"/>
    <row r="916" s="19" customFormat="1" ht="13.35" customHeight="1" x14ac:dyDescent="0.2"/>
    <row r="917" s="19" customFormat="1" ht="13.35" customHeight="1" x14ac:dyDescent="0.2"/>
    <row r="918" s="19" customFormat="1" ht="13.35" customHeight="1" x14ac:dyDescent="0.2"/>
    <row r="919" s="19" customFormat="1" ht="13.35" customHeight="1" x14ac:dyDescent="0.2"/>
    <row r="920" s="19" customFormat="1" ht="13.35" customHeight="1" x14ac:dyDescent="0.2"/>
    <row r="921" s="19" customFormat="1" ht="13.35" customHeight="1" x14ac:dyDescent="0.2"/>
    <row r="922" s="19" customFormat="1" ht="13.35" customHeight="1" x14ac:dyDescent="0.2"/>
    <row r="923" s="19" customFormat="1" ht="13.35" customHeight="1" x14ac:dyDescent="0.2"/>
    <row r="924" s="19" customFormat="1" ht="13.35" customHeight="1" x14ac:dyDescent="0.2"/>
    <row r="925" s="19" customFormat="1" ht="13.35" customHeight="1" x14ac:dyDescent="0.2"/>
    <row r="926" s="19" customFormat="1" ht="13.35" customHeight="1" x14ac:dyDescent="0.2"/>
    <row r="927" s="19" customFormat="1" ht="13.35" customHeight="1" x14ac:dyDescent="0.2"/>
    <row r="928" s="19" customFormat="1" ht="13.35" customHeight="1" x14ac:dyDescent="0.2"/>
    <row r="929" s="19" customFormat="1" ht="13.35" customHeight="1" x14ac:dyDescent="0.2"/>
    <row r="930" s="19" customFormat="1" ht="13.35" customHeight="1" x14ac:dyDescent="0.2"/>
    <row r="931" s="19" customFormat="1" ht="13.35" customHeight="1" x14ac:dyDescent="0.2"/>
    <row r="932" s="19" customFormat="1" ht="13.35" customHeight="1" x14ac:dyDescent="0.2"/>
    <row r="933" s="19" customFormat="1" ht="13.35" customHeight="1" x14ac:dyDescent="0.2"/>
    <row r="934" s="19" customFormat="1" ht="13.35" customHeight="1" x14ac:dyDescent="0.2"/>
    <row r="935" s="19" customFormat="1" ht="13.35" customHeight="1" x14ac:dyDescent="0.2"/>
    <row r="936" s="19" customFormat="1" ht="13.35" customHeight="1" x14ac:dyDescent="0.2"/>
    <row r="937" s="19" customFormat="1" ht="13.35" customHeight="1" x14ac:dyDescent="0.2"/>
    <row r="938" s="19" customFormat="1" ht="13.35" customHeight="1" x14ac:dyDescent="0.2"/>
    <row r="939" s="19" customFormat="1" ht="13.35" customHeight="1" x14ac:dyDescent="0.2"/>
    <row r="940" s="19" customFormat="1" ht="13.35" customHeight="1" x14ac:dyDescent="0.2"/>
    <row r="941" s="19" customFormat="1" ht="13.35" customHeight="1" x14ac:dyDescent="0.2"/>
    <row r="942" s="19" customFormat="1" ht="13.35" customHeight="1" x14ac:dyDescent="0.2"/>
    <row r="943" s="19" customFormat="1" ht="13.35" customHeight="1" x14ac:dyDescent="0.2"/>
    <row r="944" s="19" customFormat="1" ht="13.35" customHeight="1" x14ac:dyDescent="0.2"/>
    <row r="945" s="19" customFormat="1" ht="13.35" customHeight="1" x14ac:dyDescent="0.2"/>
    <row r="946" s="19" customFormat="1" ht="13.35" customHeight="1" x14ac:dyDescent="0.2"/>
    <row r="947" s="19" customFormat="1" ht="13.35" customHeight="1" x14ac:dyDescent="0.2"/>
    <row r="948" s="19" customFormat="1" ht="13.35" customHeight="1" x14ac:dyDescent="0.2"/>
    <row r="949" s="19" customFormat="1" ht="13.35" customHeight="1" x14ac:dyDescent="0.2"/>
    <row r="950" s="19" customFormat="1" ht="13.35" customHeight="1" x14ac:dyDescent="0.2"/>
    <row r="951" s="19" customFormat="1" ht="13.35" customHeight="1" x14ac:dyDescent="0.2"/>
    <row r="952" s="19" customFormat="1" ht="13.35" customHeight="1" x14ac:dyDescent="0.2"/>
    <row r="953" s="19" customFormat="1" ht="13.35" customHeight="1" x14ac:dyDescent="0.2"/>
    <row r="954" s="19" customFormat="1" ht="13.35" customHeight="1" x14ac:dyDescent="0.2"/>
    <row r="955" s="19" customFormat="1" ht="13.35" customHeight="1" x14ac:dyDescent="0.2"/>
    <row r="956" s="19" customFormat="1" ht="13.35" customHeight="1" x14ac:dyDescent="0.2"/>
    <row r="957" s="19" customFormat="1" ht="13.35" customHeight="1" x14ac:dyDescent="0.2"/>
    <row r="958" s="19" customFormat="1" ht="13.35" customHeight="1" x14ac:dyDescent="0.2"/>
    <row r="959" s="19" customFormat="1" ht="13.35" customHeight="1" x14ac:dyDescent="0.2"/>
    <row r="960" s="19" customFormat="1" ht="13.35" customHeight="1" x14ac:dyDescent="0.2"/>
    <row r="961" s="19" customFormat="1" ht="13.35" customHeight="1" x14ac:dyDescent="0.2"/>
    <row r="962" s="19" customFormat="1" ht="13.35" customHeight="1" x14ac:dyDescent="0.2"/>
    <row r="963" s="19" customFormat="1" ht="13.35" customHeight="1" x14ac:dyDescent="0.2"/>
    <row r="964" s="19" customFormat="1" ht="13.35" customHeight="1" x14ac:dyDescent="0.2"/>
    <row r="965" s="19" customFormat="1" ht="13.35" customHeight="1" x14ac:dyDescent="0.2"/>
    <row r="966" s="19" customFormat="1" ht="13.35" customHeight="1" x14ac:dyDescent="0.2"/>
    <row r="967" s="19" customFormat="1" ht="13.35" customHeight="1" x14ac:dyDescent="0.2"/>
    <row r="968" s="19" customFormat="1" ht="13.35" customHeight="1" x14ac:dyDescent="0.2"/>
    <row r="969" s="19" customFormat="1" ht="13.35" customHeight="1" x14ac:dyDescent="0.2"/>
    <row r="970" s="19" customFormat="1" ht="13.35" customHeight="1" x14ac:dyDescent="0.2"/>
    <row r="971" s="19" customFormat="1" ht="13.35" customHeight="1" x14ac:dyDescent="0.2"/>
    <row r="972" s="19" customFormat="1" ht="13.35" customHeight="1" x14ac:dyDescent="0.2"/>
    <row r="973" s="19" customFormat="1" ht="13.35" customHeight="1" x14ac:dyDescent="0.2"/>
    <row r="974" s="19" customFormat="1" ht="13.35" customHeight="1" x14ac:dyDescent="0.2"/>
    <row r="975" s="19" customFormat="1" ht="13.35" customHeight="1" x14ac:dyDescent="0.2"/>
    <row r="976" s="19" customFormat="1" ht="13.35" customHeight="1" x14ac:dyDescent="0.2"/>
    <row r="977" s="19" customFormat="1" ht="13.35" customHeight="1" x14ac:dyDescent="0.2"/>
    <row r="978" s="19" customFormat="1" ht="13.35" customHeight="1" x14ac:dyDescent="0.2"/>
    <row r="979" s="19" customFormat="1" ht="13.35" customHeight="1" x14ac:dyDescent="0.2"/>
    <row r="980" s="19" customFormat="1" ht="13.35" customHeight="1" x14ac:dyDescent="0.2"/>
    <row r="981" s="19" customFormat="1" ht="13.35" customHeight="1" x14ac:dyDescent="0.2"/>
    <row r="982" s="19" customFormat="1" ht="13.35" customHeight="1" x14ac:dyDescent="0.2"/>
    <row r="983" s="19" customFormat="1" ht="13.35" customHeight="1" x14ac:dyDescent="0.2"/>
    <row r="984" s="19" customFormat="1" ht="13.35" customHeight="1" x14ac:dyDescent="0.2"/>
    <row r="985" s="19" customFormat="1" ht="13.35" customHeight="1" x14ac:dyDescent="0.2"/>
    <row r="986" s="19" customFormat="1" ht="13.35" customHeight="1" x14ac:dyDescent="0.2"/>
    <row r="987" s="19" customFormat="1" ht="13.35" customHeight="1" x14ac:dyDescent="0.2"/>
    <row r="988" s="19" customFormat="1" ht="13.35" customHeight="1" x14ac:dyDescent="0.2"/>
    <row r="989" s="19" customFormat="1" ht="13.35" customHeight="1" x14ac:dyDescent="0.2"/>
    <row r="990" s="19" customFormat="1" ht="13.35" customHeight="1" x14ac:dyDescent="0.2"/>
    <row r="991" s="19" customFormat="1" ht="13.35" customHeight="1" x14ac:dyDescent="0.2"/>
    <row r="992" s="19" customFormat="1" ht="13.35" customHeight="1" x14ac:dyDescent="0.2"/>
    <row r="993" s="19" customFormat="1" ht="13.35" customHeight="1" x14ac:dyDescent="0.2"/>
    <row r="994" s="19" customFormat="1" ht="13.35" customHeight="1" x14ac:dyDescent="0.2"/>
    <row r="995" s="19" customFormat="1" ht="13.35" customHeight="1" x14ac:dyDescent="0.2"/>
    <row r="996" s="19" customFormat="1" ht="13.35" customHeight="1" x14ac:dyDescent="0.2"/>
    <row r="997" s="19" customFormat="1" ht="13.35" customHeight="1" x14ac:dyDescent="0.2"/>
    <row r="998" s="19" customFormat="1" ht="13.35" customHeight="1" x14ac:dyDescent="0.2"/>
    <row r="999" s="19" customFormat="1" ht="13.35" customHeight="1" x14ac:dyDescent="0.2"/>
    <row r="1000" s="19" customFormat="1" ht="13.35" customHeight="1" x14ac:dyDescent="0.2"/>
    <row r="1001" s="19" customFormat="1" ht="13.35" customHeight="1" x14ac:dyDescent="0.2"/>
    <row r="1002" s="19" customFormat="1" ht="13.35" customHeight="1" x14ac:dyDescent="0.2"/>
    <row r="1003" s="19" customFormat="1" ht="13.35" customHeight="1" x14ac:dyDescent="0.2"/>
    <row r="1004" s="19" customFormat="1" ht="13.35" customHeight="1" x14ac:dyDescent="0.2"/>
    <row r="1005" s="19" customFormat="1" ht="13.35" customHeight="1" x14ac:dyDescent="0.2"/>
    <row r="1006" s="19" customFormat="1" ht="13.35" customHeight="1" x14ac:dyDescent="0.2"/>
    <row r="1007" s="19" customFormat="1" ht="13.35" customHeight="1" x14ac:dyDescent="0.2"/>
    <row r="1008" s="19" customFormat="1" ht="13.35" customHeight="1" x14ac:dyDescent="0.2"/>
    <row r="1009" s="19" customFormat="1" ht="13.35" customHeight="1" x14ac:dyDescent="0.2"/>
    <row r="1010" s="19" customFormat="1" ht="13.35" customHeight="1" x14ac:dyDescent="0.2"/>
    <row r="1011" s="19" customFormat="1" ht="13.35" customHeight="1" x14ac:dyDescent="0.2"/>
    <row r="1012" s="19" customFormat="1" ht="13.35" customHeight="1" x14ac:dyDescent="0.2"/>
    <row r="1013" s="19" customFormat="1" ht="13.35" customHeight="1" x14ac:dyDescent="0.2"/>
    <row r="1014" s="19" customFormat="1" ht="13.35" customHeight="1" x14ac:dyDescent="0.2"/>
    <row r="1015" s="19" customFormat="1" ht="13.35" customHeight="1" x14ac:dyDescent="0.2"/>
    <row r="1016" s="19" customFormat="1" ht="13.35" customHeight="1" x14ac:dyDescent="0.2"/>
    <row r="1017" s="19" customFormat="1" ht="13.35" customHeight="1" x14ac:dyDescent="0.2"/>
    <row r="1018" s="19" customFormat="1" ht="13.35" customHeight="1" x14ac:dyDescent="0.2"/>
    <row r="1019" s="19" customFormat="1" ht="13.35" customHeight="1" x14ac:dyDescent="0.2"/>
    <row r="1020" s="19" customFormat="1" ht="13.35" customHeight="1" x14ac:dyDescent="0.2"/>
    <row r="1021" s="19" customFormat="1" ht="13.35" customHeight="1" x14ac:dyDescent="0.2"/>
    <row r="1022" s="19" customFormat="1" ht="13.35" customHeight="1" x14ac:dyDescent="0.2"/>
    <row r="1023" s="19" customFormat="1" ht="13.35" customHeight="1" x14ac:dyDescent="0.2"/>
    <row r="1024" s="19" customFormat="1" ht="13.35" customHeight="1" x14ac:dyDescent="0.2"/>
    <row r="1025" s="19" customFormat="1" ht="13.35" customHeight="1" x14ac:dyDescent="0.2"/>
    <row r="1026" s="19" customFormat="1" ht="13.35" customHeight="1" x14ac:dyDescent="0.2"/>
    <row r="1027" s="19" customFormat="1" ht="13.35" customHeight="1" x14ac:dyDescent="0.2"/>
    <row r="1028" s="19" customFormat="1" ht="13.35" customHeight="1" x14ac:dyDescent="0.2"/>
    <row r="1029" s="19" customFormat="1" ht="13.35" customHeight="1" x14ac:dyDescent="0.2"/>
    <row r="1030" s="19" customFormat="1" ht="13.35" customHeight="1" x14ac:dyDescent="0.2"/>
    <row r="1031" s="19" customFormat="1" ht="13.35" customHeight="1" x14ac:dyDescent="0.2"/>
    <row r="1032" s="19" customFormat="1" ht="13.35" customHeight="1" x14ac:dyDescent="0.2"/>
    <row r="1033" s="19" customFormat="1" ht="13.35" customHeight="1" x14ac:dyDescent="0.2"/>
    <row r="1034" s="19" customFormat="1" ht="13.35" customHeight="1" x14ac:dyDescent="0.2"/>
    <row r="1035" s="19" customFormat="1" ht="13.35" customHeight="1" x14ac:dyDescent="0.2"/>
    <row r="1036" s="19" customFormat="1" ht="13.35" customHeight="1" x14ac:dyDescent="0.2"/>
    <row r="1037" s="19" customFormat="1" ht="13.35" customHeight="1" x14ac:dyDescent="0.2"/>
    <row r="1038" s="19" customFormat="1" ht="13.35" customHeight="1" x14ac:dyDescent="0.2"/>
    <row r="1039" s="19" customFormat="1" ht="13.35" customHeight="1" x14ac:dyDescent="0.2"/>
    <row r="1040" s="19" customFormat="1" ht="13.35" customHeight="1" x14ac:dyDescent="0.2"/>
    <row r="1041" s="19" customFormat="1" ht="13.35" customHeight="1" x14ac:dyDescent="0.2"/>
    <row r="1042" s="19" customFormat="1" ht="13.35" customHeight="1" x14ac:dyDescent="0.2"/>
    <row r="1043" s="19" customFormat="1" ht="13.35" customHeight="1" x14ac:dyDescent="0.2"/>
    <row r="1044" s="19" customFormat="1" ht="13.35" customHeight="1" x14ac:dyDescent="0.2"/>
    <row r="1045" s="19" customFormat="1" ht="13.35" customHeight="1" x14ac:dyDescent="0.2"/>
    <row r="1046" s="19" customFormat="1" ht="13.35" customHeight="1" x14ac:dyDescent="0.2"/>
    <row r="1047" s="19" customFormat="1" ht="13.35" customHeight="1" x14ac:dyDescent="0.2"/>
    <row r="1048" s="19" customFormat="1" ht="13.35" customHeight="1" x14ac:dyDescent="0.2"/>
    <row r="1049" s="19" customFormat="1" ht="13.35" customHeight="1" x14ac:dyDescent="0.2"/>
    <row r="1050" s="19" customFormat="1" ht="13.35" customHeight="1" x14ac:dyDescent="0.2"/>
    <row r="1051" s="19" customFormat="1" ht="13.35" customHeight="1" x14ac:dyDescent="0.2"/>
    <row r="1052" s="19" customFormat="1" ht="13.35" customHeight="1" x14ac:dyDescent="0.2"/>
    <row r="1053" s="19" customFormat="1" ht="13.35" customHeight="1" x14ac:dyDescent="0.2"/>
    <row r="1054" s="19" customFormat="1" ht="13.35" customHeight="1" x14ac:dyDescent="0.2"/>
    <row r="1055" s="19" customFormat="1" ht="13.35" customHeight="1" x14ac:dyDescent="0.2"/>
    <row r="1056" s="19" customFormat="1" ht="13.35" customHeight="1" x14ac:dyDescent="0.2"/>
    <row r="1057" s="19" customFormat="1" ht="13.35" customHeight="1" x14ac:dyDescent="0.2"/>
    <row r="1058" s="19" customFormat="1" ht="13.35" customHeight="1" x14ac:dyDescent="0.2"/>
    <row r="1059" s="19" customFormat="1" ht="13.35" customHeight="1" x14ac:dyDescent="0.2"/>
    <row r="1060" s="19" customFormat="1" ht="13.35" customHeight="1" x14ac:dyDescent="0.2"/>
    <row r="1061" s="19" customFormat="1" ht="13.35" customHeight="1" x14ac:dyDescent="0.2"/>
    <row r="1062" s="19" customFormat="1" ht="13.35" customHeight="1" x14ac:dyDescent="0.2"/>
    <row r="1063" s="19" customFormat="1" ht="13.35" customHeight="1" x14ac:dyDescent="0.2"/>
    <row r="1064" s="19" customFormat="1" ht="13.35" customHeight="1" x14ac:dyDescent="0.2"/>
    <row r="1065" s="19" customFormat="1" ht="13.35" customHeight="1" x14ac:dyDescent="0.2"/>
    <row r="1066" s="19" customFormat="1" ht="13.35" customHeight="1" x14ac:dyDescent="0.2"/>
    <row r="1067" s="19" customFormat="1" ht="13.35" customHeight="1" x14ac:dyDescent="0.2"/>
    <row r="1068" s="19" customFormat="1" ht="13.35" customHeight="1" x14ac:dyDescent="0.2"/>
    <row r="1069" s="19" customFormat="1" ht="13.35" customHeight="1" x14ac:dyDescent="0.2"/>
    <row r="1070" s="19" customFormat="1" ht="13.35" customHeight="1" x14ac:dyDescent="0.2"/>
    <row r="1071" s="19" customFormat="1" ht="13.35" customHeight="1" x14ac:dyDescent="0.2"/>
    <row r="1072" s="19" customFormat="1" ht="13.35" customHeight="1" x14ac:dyDescent="0.2"/>
    <row r="1073" s="19" customFormat="1" ht="13.35" customHeight="1" x14ac:dyDescent="0.2"/>
    <row r="1074" s="19" customFormat="1" ht="13.35" customHeight="1" x14ac:dyDescent="0.2"/>
    <row r="1075" s="19" customFormat="1" ht="13.35" customHeight="1" x14ac:dyDescent="0.2"/>
    <row r="1076" s="19" customFormat="1" ht="13.35" customHeight="1" x14ac:dyDescent="0.2"/>
    <row r="1077" s="19" customFormat="1" ht="13.35" customHeight="1" x14ac:dyDescent="0.2"/>
    <row r="1078" s="19" customFormat="1" ht="13.35" customHeight="1" x14ac:dyDescent="0.2"/>
    <row r="1079" s="19" customFormat="1" ht="13.35" customHeight="1" x14ac:dyDescent="0.2"/>
    <row r="1080" s="19" customFormat="1" ht="13.35" customHeight="1" x14ac:dyDescent="0.2"/>
    <row r="1081" s="19" customFormat="1" ht="13.35" customHeight="1" x14ac:dyDescent="0.2"/>
    <row r="1082" s="19" customFormat="1" ht="13.35" customHeight="1" x14ac:dyDescent="0.2"/>
    <row r="1083" s="19" customFormat="1" ht="13.35" customHeight="1" x14ac:dyDescent="0.2"/>
    <row r="1084" s="19" customFormat="1" ht="13.35" customHeight="1" x14ac:dyDescent="0.2"/>
    <row r="1085" s="19" customFormat="1" ht="13.35" customHeight="1" x14ac:dyDescent="0.2"/>
    <row r="1086" s="19" customFormat="1" ht="13.35" customHeight="1" x14ac:dyDescent="0.2"/>
    <row r="1087" s="19" customFormat="1" ht="13.35" customHeight="1" x14ac:dyDescent="0.2"/>
    <row r="1088" s="19" customFormat="1" ht="13.35" customHeight="1" x14ac:dyDescent="0.2"/>
    <row r="1089" s="19" customFormat="1" ht="13.35" customHeight="1" x14ac:dyDescent="0.2"/>
    <row r="1090" s="19" customFormat="1" ht="13.35" customHeight="1" x14ac:dyDescent="0.2"/>
    <row r="1091" s="19" customFormat="1" ht="13.35" customHeight="1" x14ac:dyDescent="0.2"/>
    <row r="1092" s="19" customFormat="1" ht="13.35" customHeight="1" x14ac:dyDescent="0.2"/>
    <row r="1093" s="19" customFormat="1" ht="13.35" customHeight="1" x14ac:dyDescent="0.2"/>
    <row r="1094" s="19" customFormat="1" ht="13.35" customHeight="1" x14ac:dyDescent="0.2"/>
    <row r="1095" s="19" customFormat="1" ht="13.35" customHeight="1" x14ac:dyDescent="0.2"/>
    <row r="1096" s="19" customFormat="1" ht="13.35" customHeight="1" x14ac:dyDescent="0.2"/>
    <row r="1097" s="19" customFormat="1" ht="13.35" customHeight="1" x14ac:dyDescent="0.2"/>
    <row r="1098" s="19" customFormat="1" ht="13.35" customHeight="1" x14ac:dyDescent="0.2"/>
    <row r="1099" s="19" customFormat="1" ht="13.35" customHeight="1" x14ac:dyDescent="0.2"/>
    <row r="1100" s="19" customFormat="1" ht="13.35" customHeight="1" x14ac:dyDescent="0.2"/>
    <row r="1101" s="19" customFormat="1" ht="13.35" customHeight="1" x14ac:dyDescent="0.2"/>
    <row r="1102" s="19" customFormat="1" ht="13.35" customHeight="1" x14ac:dyDescent="0.2"/>
    <row r="1103" s="19" customFormat="1" ht="13.35" customHeight="1" x14ac:dyDescent="0.2"/>
    <row r="1104" s="19" customFormat="1" ht="13.35" customHeight="1" x14ac:dyDescent="0.2"/>
    <row r="1105" s="19" customFormat="1" ht="13.35" customHeight="1" x14ac:dyDescent="0.2"/>
    <row r="1106" s="19" customFormat="1" ht="13.35" customHeight="1" x14ac:dyDescent="0.2"/>
    <row r="1107" s="19" customFormat="1" ht="13.35" customHeight="1" x14ac:dyDescent="0.2"/>
    <row r="1108" s="19" customFormat="1" ht="13.35" customHeight="1" x14ac:dyDescent="0.2"/>
    <row r="1109" s="19" customFormat="1" ht="13.35" customHeight="1" x14ac:dyDescent="0.2"/>
    <row r="1110" s="19" customFormat="1" ht="13.35" customHeight="1" x14ac:dyDescent="0.2"/>
    <row r="1111" s="19" customFormat="1" ht="13.35" customHeight="1" x14ac:dyDescent="0.2"/>
    <row r="1112" s="19" customFormat="1" ht="13.35" customHeight="1" x14ac:dyDescent="0.2"/>
    <row r="1113" s="19" customFormat="1" ht="13.35" customHeight="1" x14ac:dyDescent="0.2"/>
    <row r="1114" s="19" customFormat="1" ht="13.35" customHeight="1" x14ac:dyDescent="0.2"/>
    <row r="1115" s="19" customFormat="1" ht="13.35" customHeight="1" x14ac:dyDescent="0.2"/>
    <row r="1116" s="19" customFormat="1" ht="13.35" customHeight="1" x14ac:dyDescent="0.2"/>
    <row r="1117" s="19" customFormat="1" ht="13.35" customHeight="1" x14ac:dyDescent="0.2"/>
    <row r="1118" s="19" customFormat="1" ht="13.35" customHeight="1" x14ac:dyDescent="0.2"/>
    <row r="1119" s="19" customFormat="1" ht="13.35" customHeight="1" x14ac:dyDescent="0.2"/>
    <row r="1120" s="19" customFormat="1" ht="13.35" customHeight="1" x14ac:dyDescent="0.2"/>
    <row r="1121" s="19" customFormat="1" ht="13.35" customHeight="1" x14ac:dyDescent="0.2"/>
    <row r="1122" s="19" customFormat="1" ht="13.35" customHeight="1" x14ac:dyDescent="0.2"/>
    <row r="1123" s="19" customFormat="1" ht="13.35" customHeight="1" x14ac:dyDescent="0.2"/>
    <row r="1124" s="19" customFormat="1" ht="13.35" customHeight="1" x14ac:dyDescent="0.2"/>
    <row r="1125" s="19" customFormat="1" ht="13.35" customHeight="1" x14ac:dyDescent="0.2"/>
    <row r="1126" s="19" customFormat="1" ht="13.35" customHeight="1" x14ac:dyDescent="0.2"/>
    <row r="1127" s="19" customFormat="1" ht="13.35" customHeight="1" x14ac:dyDescent="0.2"/>
    <row r="1128" s="19" customFormat="1" ht="13.35" customHeight="1" x14ac:dyDescent="0.2"/>
    <row r="1129" s="19" customFormat="1" ht="13.35" customHeight="1" x14ac:dyDescent="0.2"/>
    <row r="1130" s="19" customFormat="1" ht="13.35" customHeight="1" x14ac:dyDescent="0.2"/>
    <row r="1131" s="19" customFormat="1" ht="13.35" customHeight="1" x14ac:dyDescent="0.2"/>
    <row r="1132" s="19" customFormat="1" ht="13.35" customHeight="1" x14ac:dyDescent="0.2"/>
    <row r="1133" s="19" customFormat="1" ht="13.35" customHeight="1" x14ac:dyDescent="0.2"/>
    <row r="1134" s="19" customFormat="1" ht="13.35" customHeight="1" x14ac:dyDescent="0.2"/>
    <row r="1135" s="19" customFormat="1" ht="13.35" customHeight="1" x14ac:dyDescent="0.2"/>
    <row r="1136" s="19" customFormat="1" ht="13.35" customHeight="1" x14ac:dyDescent="0.2"/>
    <row r="1137" s="19" customFormat="1" ht="13.35" customHeight="1" x14ac:dyDescent="0.2"/>
    <row r="1138" s="19" customFormat="1" ht="13.35" customHeight="1" x14ac:dyDescent="0.2"/>
    <row r="1139" s="19" customFormat="1" ht="13.35" customHeight="1" x14ac:dyDescent="0.2"/>
    <row r="1140" s="19" customFormat="1" ht="13.35" customHeight="1" x14ac:dyDescent="0.2"/>
    <row r="1141" s="19" customFormat="1" ht="13.35" customHeight="1" x14ac:dyDescent="0.2"/>
    <row r="1142" s="19" customFormat="1" ht="13.35" customHeight="1" x14ac:dyDescent="0.2"/>
    <row r="1143" s="19" customFormat="1" ht="13.35" customHeight="1" x14ac:dyDescent="0.2"/>
    <row r="1144" s="19" customFormat="1" ht="13.35" customHeight="1" x14ac:dyDescent="0.2"/>
    <row r="1145" s="19" customFormat="1" ht="13.35" customHeight="1" x14ac:dyDescent="0.2"/>
    <row r="1146" s="19" customFormat="1" ht="13.35" customHeight="1" x14ac:dyDescent="0.2"/>
    <row r="1147" s="19" customFormat="1" ht="13.35" customHeight="1" x14ac:dyDescent="0.2"/>
    <row r="1148" s="19" customFormat="1" ht="13.35" customHeight="1" x14ac:dyDescent="0.2"/>
    <row r="1149" s="19" customFormat="1" ht="13.35" customHeight="1" x14ac:dyDescent="0.2"/>
    <row r="1150" s="19" customFormat="1" ht="13.35" customHeight="1" x14ac:dyDescent="0.2"/>
    <row r="1151" s="19" customFormat="1" ht="13.35" customHeight="1" x14ac:dyDescent="0.2"/>
    <row r="1152" s="19" customFormat="1" ht="13.35" customHeight="1" x14ac:dyDescent="0.2"/>
    <row r="1153" s="19" customFormat="1" ht="13.35" customHeight="1" x14ac:dyDescent="0.2"/>
    <row r="1154" s="19" customFormat="1" ht="13.35" customHeight="1" x14ac:dyDescent="0.2"/>
    <row r="1155" s="19" customFormat="1" ht="13.35" customHeight="1" x14ac:dyDescent="0.2"/>
    <row r="1156" s="19" customFormat="1" ht="13.35" customHeight="1" x14ac:dyDescent="0.2"/>
    <row r="1157" s="19" customFormat="1" ht="13.35" customHeight="1" x14ac:dyDescent="0.2"/>
    <row r="1158" s="19" customFormat="1" ht="13.35" customHeight="1" x14ac:dyDescent="0.2"/>
    <row r="1159" s="19" customFormat="1" ht="13.35" customHeight="1" x14ac:dyDescent="0.2"/>
    <row r="1160" s="19" customFormat="1" ht="13.35" customHeight="1" x14ac:dyDescent="0.2"/>
    <row r="1161" s="19" customFormat="1" ht="13.35" customHeight="1" x14ac:dyDescent="0.2"/>
    <row r="1162" s="19" customFormat="1" ht="13.35" customHeight="1" x14ac:dyDescent="0.2"/>
    <row r="1163" s="19" customFormat="1" ht="13.35" customHeight="1" x14ac:dyDescent="0.2"/>
    <row r="1164" s="19" customFormat="1" ht="13.35" customHeight="1" x14ac:dyDescent="0.2"/>
    <row r="1165" s="19" customFormat="1" ht="13.35" customHeight="1" x14ac:dyDescent="0.2"/>
    <row r="1166" s="19" customFormat="1" ht="13.35" customHeight="1" x14ac:dyDescent="0.2"/>
    <row r="1167" s="19" customFormat="1" ht="13.35" customHeight="1" x14ac:dyDescent="0.2"/>
    <row r="1168" s="19" customFormat="1" ht="13.35" customHeight="1" x14ac:dyDescent="0.2"/>
    <row r="1169" s="19" customFormat="1" ht="13.35" customHeight="1" x14ac:dyDescent="0.2"/>
    <row r="1170" s="19" customFormat="1" ht="13.35" customHeight="1" x14ac:dyDescent="0.2"/>
    <row r="1171" s="19" customFormat="1" ht="13.35" customHeight="1" x14ac:dyDescent="0.2"/>
    <row r="1172" s="19" customFormat="1" ht="13.35" customHeight="1" x14ac:dyDescent="0.2"/>
    <row r="1173" s="19" customFormat="1" ht="13.35" customHeight="1" x14ac:dyDescent="0.2"/>
    <row r="1174" s="19" customFormat="1" ht="13.35" customHeight="1" x14ac:dyDescent="0.2"/>
    <row r="1175" s="19" customFormat="1" ht="13.35" customHeight="1" x14ac:dyDescent="0.2"/>
    <row r="1176" s="19" customFormat="1" ht="13.35" customHeight="1" x14ac:dyDescent="0.2"/>
    <row r="1177" s="19" customFormat="1" ht="13.35" customHeight="1" x14ac:dyDescent="0.2"/>
    <row r="1178" s="19" customFormat="1" ht="13.35" customHeight="1" x14ac:dyDescent="0.2"/>
    <row r="1179" s="19" customFormat="1" ht="13.35" customHeight="1" x14ac:dyDescent="0.2"/>
    <row r="1180" s="19" customFormat="1" ht="13.35" customHeight="1" x14ac:dyDescent="0.2"/>
    <row r="1181" s="19" customFormat="1" ht="13.35" customHeight="1" x14ac:dyDescent="0.2"/>
    <row r="1182" s="19" customFormat="1" ht="13.35" customHeight="1" x14ac:dyDescent="0.2"/>
    <row r="1183" s="19" customFormat="1" ht="13.35" customHeight="1" x14ac:dyDescent="0.2"/>
    <row r="1184" s="19" customFormat="1" ht="13.35" customHeight="1" x14ac:dyDescent="0.2"/>
    <row r="1185" s="19" customFormat="1" ht="13.35" customHeight="1" x14ac:dyDescent="0.2"/>
    <row r="1186" s="19" customFormat="1" ht="13.35" customHeight="1" x14ac:dyDescent="0.2"/>
    <row r="1187" s="19" customFormat="1" ht="13.35" customHeight="1" x14ac:dyDescent="0.2"/>
    <row r="1188" s="19" customFormat="1" ht="13.35" customHeight="1" x14ac:dyDescent="0.2"/>
    <row r="1189" s="19" customFormat="1" ht="13.35" customHeight="1" x14ac:dyDescent="0.2"/>
    <row r="1190" s="19" customFormat="1" ht="13.35" customHeight="1" x14ac:dyDescent="0.2"/>
    <row r="1191" s="19" customFormat="1" ht="13.35" customHeight="1" x14ac:dyDescent="0.2"/>
    <row r="1192" s="19" customFormat="1" ht="13.35" customHeight="1" x14ac:dyDescent="0.2"/>
    <row r="1193" s="19" customFormat="1" ht="13.35" customHeight="1" x14ac:dyDescent="0.2"/>
    <row r="1194" s="19" customFormat="1" ht="13.35" customHeight="1" x14ac:dyDescent="0.2"/>
    <row r="1195" s="19" customFormat="1" ht="13.35" customHeight="1" x14ac:dyDescent="0.2"/>
    <row r="1196" s="19" customFormat="1" ht="13.35" customHeight="1" x14ac:dyDescent="0.2"/>
    <row r="1197" s="19" customFormat="1" ht="13.35" customHeight="1" x14ac:dyDescent="0.2"/>
    <row r="1198" s="19" customFormat="1" ht="13.35" customHeight="1" x14ac:dyDescent="0.2"/>
    <row r="1199" s="19" customFormat="1" ht="13.35" customHeight="1" x14ac:dyDescent="0.2"/>
    <row r="1200" s="19" customFormat="1" ht="13.35" customHeight="1" x14ac:dyDescent="0.2"/>
    <row r="1201" s="19" customFormat="1" ht="13.35" customHeight="1" x14ac:dyDescent="0.2"/>
    <row r="1202" s="19" customFormat="1" ht="13.35" customHeight="1" x14ac:dyDescent="0.2"/>
    <row r="1203" s="19" customFormat="1" ht="13.35" customHeight="1" x14ac:dyDescent="0.2"/>
    <row r="1204" s="19" customFormat="1" ht="13.35" customHeight="1" x14ac:dyDescent="0.2"/>
    <row r="1205" s="19" customFormat="1" ht="13.35" customHeight="1" x14ac:dyDescent="0.2"/>
    <row r="1206" s="19" customFormat="1" ht="13.35" customHeight="1" x14ac:dyDescent="0.2"/>
    <row r="1207" s="19" customFormat="1" ht="13.35" customHeight="1" x14ac:dyDescent="0.2"/>
    <row r="1208" s="19" customFormat="1" ht="13.35" customHeight="1" x14ac:dyDescent="0.2"/>
    <row r="1209" s="19" customFormat="1" ht="13.35" customHeight="1" x14ac:dyDescent="0.2"/>
    <row r="1210" s="19" customFormat="1" ht="13.35" customHeight="1" x14ac:dyDescent="0.2"/>
    <row r="1211" s="19" customFormat="1" ht="13.35" customHeight="1" x14ac:dyDescent="0.2"/>
    <row r="1212" s="19" customFormat="1" ht="13.35" customHeight="1" x14ac:dyDescent="0.2"/>
    <row r="1213" s="19" customFormat="1" ht="13.35" customHeight="1" x14ac:dyDescent="0.2"/>
    <row r="1214" s="19" customFormat="1" ht="13.35" customHeight="1" x14ac:dyDescent="0.2"/>
    <row r="1215" s="19" customFormat="1" ht="13.35" customHeight="1" x14ac:dyDescent="0.2"/>
    <row r="1216" s="19" customFormat="1" ht="13.35" customHeight="1" x14ac:dyDescent="0.2"/>
    <row r="1217" s="19" customFormat="1" ht="13.35" customHeight="1" x14ac:dyDescent="0.2"/>
    <row r="1218" s="19" customFormat="1" ht="13.35" customHeight="1" x14ac:dyDescent="0.2"/>
    <row r="1219" s="19" customFormat="1" ht="13.35" customHeight="1" x14ac:dyDescent="0.2"/>
    <row r="1220" s="19" customFormat="1" ht="13.35" customHeight="1" x14ac:dyDescent="0.2"/>
    <row r="1221" s="19" customFormat="1" ht="13.35" customHeight="1" x14ac:dyDescent="0.2"/>
    <row r="1222" s="19" customFormat="1" ht="13.35" customHeight="1" x14ac:dyDescent="0.2"/>
    <row r="1223" s="19" customFormat="1" ht="13.35" customHeight="1" x14ac:dyDescent="0.2"/>
    <row r="1224" s="19" customFormat="1" ht="13.35" customHeight="1" x14ac:dyDescent="0.2"/>
    <row r="1225" s="19" customFormat="1" ht="13.35" customHeight="1" x14ac:dyDescent="0.2"/>
    <row r="1226" s="19" customFormat="1" ht="13.35" customHeight="1" x14ac:dyDescent="0.2"/>
    <row r="1227" s="19" customFormat="1" ht="13.35" customHeight="1" x14ac:dyDescent="0.2"/>
    <row r="1228" s="19" customFormat="1" ht="13.35" customHeight="1" x14ac:dyDescent="0.2"/>
    <row r="1229" s="19" customFormat="1" ht="13.35" customHeight="1" x14ac:dyDescent="0.2"/>
    <row r="1230" s="19" customFormat="1" ht="13.35" customHeight="1" x14ac:dyDescent="0.2"/>
    <row r="1231" s="19" customFormat="1" ht="13.35" customHeight="1" x14ac:dyDescent="0.2"/>
    <row r="1232" s="19" customFormat="1" ht="13.35" customHeight="1" x14ac:dyDescent="0.2"/>
    <row r="1233" s="19" customFormat="1" ht="13.35" customHeight="1" x14ac:dyDescent="0.2"/>
    <row r="1234" s="19" customFormat="1" ht="13.35" customHeight="1" x14ac:dyDescent="0.2"/>
    <row r="1235" s="19" customFormat="1" ht="13.35" customHeight="1" x14ac:dyDescent="0.2"/>
    <row r="1236" s="19" customFormat="1" ht="13.35" customHeight="1" x14ac:dyDescent="0.2"/>
    <row r="1237" s="19" customFormat="1" ht="13.35" customHeight="1" x14ac:dyDescent="0.2"/>
    <row r="1238" s="19" customFormat="1" ht="13.35" customHeight="1" x14ac:dyDescent="0.2"/>
    <row r="1239" s="19" customFormat="1" ht="13.35" customHeight="1" x14ac:dyDescent="0.2"/>
    <row r="1240" s="19" customFormat="1" ht="13.35" customHeight="1" x14ac:dyDescent="0.2"/>
    <row r="1241" s="19" customFormat="1" ht="13.35" customHeight="1" x14ac:dyDescent="0.2"/>
    <row r="1242" s="19" customFormat="1" ht="13.35" customHeight="1" x14ac:dyDescent="0.2"/>
    <row r="1243" s="19" customFormat="1" ht="13.35" customHeight="1" x14ac:dyDescent="0.2"/>
    <row r="1244" s="19" customFormat="1" ht="13.35" customHeight="1" x14ac:dyDescent="0.2"/>
    <row r="1245" s="19" customFormat="1" ht="13.35" customHeight="1" x14ac:dyDescent="0.2"/>
    <row r="1246" s="19" customFormat="1" ht="13.35" customHeight="1" x14ac:dyDescent="0.2"/>
    <row r="1247" s="19" customFormat="1" ht="13.35" customHeight="1" x14ac:dyDescent="0.2"/>
    <row r="1248" s="19" customFormat="1" ht="13.35" customHeight="1" x14ac:dyDescent="0.2"/>
    <row r="1249" s="19" customFormat="1" ht="13.35" customHeight="1" x14ac:dyDescent="0.2"/>
    <row r="1250" s="19" customFormat="1" ht="13.35" customHeight="1" x14ac:dyDescent="0.2"/>
    <row r="1251" s="19" customFormat="1" ht="13.35" customHeight="1" x14ac:dyDescent="0.2"/>
    <row r="1252" s="19" customFormat="1" ht="13.35" customHeight="1" x14ac:dyDescent="0.2"/>
    <row r="1253" s="19" customFormat="1" ht="13.35" customHeight="1" x14ac:dyDescent="0.2"/>
    <row r="1254" s="19" customFormat="1" ht="13.35" customHeight="1" x14ac:dyDescent="0.2"/>
    <row r="1255" s="19" customFormat="1" ht="13.35" customHeight="1" x14ac:dyDescent="0.2"/>
    <row r="1256" s="19" customFormat="1" ht="13.35" customHeight="1" x14ac:dyDescent="0.2"/>
    <row r="1257" s="19" customFormat="1" ht="13.35" customHeight="1" x14ac:dyDescent="0.2"/>
    <row r="1258" s="19" customFormat="1" ht="13.35" customHeight="1" x14ac:dyDescent="0.2"/>
    <row r="1259" s="19" customFormat="1" ht="13.35" customHeight="1" x14ac:dyDescent="0.2"/>
    <row r="1260" s="19" customFormat="1" ht="13.35" customHeight="1" x14ac:dyDescent="0.2"/>
    <row r="1261" s="19" customFormat="1" ht="13.35" customHeight="1" x14ac:dyDescent="0.2"/>
    <row r="1262" s="19" customFormat="1" ht="13.35" customHeight="1" x14ac:dyDescent="0.2"/>
    <row r="1263" s="19" customFormat="1" ht="13.35" customHeight="1" x14ac:dyDescent="0.2"/>
    <row r="1264" s="19" customFormat="1" ht="13.35" customHeight="1" x14ac:dyDescent="0.2"/>
    <row r="1265" s="19" customFormat="1" ht="13.35" customHeight="1" x14ac:dyDescent="0.2"/>
    <row r="1266" s="19" customFormat="1" ht="13.35" customHeight="1" x14ac:dyDescent="0.2"/>
    <row r="1267" s="19" customFormat="1" ht="13.35" customHeight="1" x14ac:dyDescent="0.2"/>
    <row r="1268" s="19" customFormat="1" ht="13.35" customHeight="1" x14ac:dyDescent="0.2"/>
    <row r="1269" s="19" customFormat="1" ht="13.35" customHeight="1" x14ac:dyDescent="0.2"/>
    <row r="1270" s="19" customFormat="1" ht="13.35" customHeight="1" x14ac:dyDescent="0.2"/>
    <row r="1271" s="19" customFormat="1" ht="13.35" customHeight="1" x14ac:dyDescent="0.2"/>
    <row r="1272" s="19" customFormat="1" ht="13.35" customHeight="1" x14ac:dyDescent="0.2"/>
    <row r="1273" s="19" customFormat="1" ht="13.35" customHeight="1" x14ac:dyDescent="0.2"/>
    <row r="1274" s="19" customFormat="1" ht="13.35" customHeight="1" x14ac:dyDescent="0.2"/>
    <row r="1275" s="19" customFormat="1" ht="13.35" customHeight="1" x14ac:dyDescent="0.2"/>
    <row r="1276" s="19" customFormat="1" ht="13.35" customHeight="1" x14ac:dyDescent="0.2"/>
    <row r="1277" s="19" customFormat="1" ht="13.35" customHeight="1" x14ac:dyDescent="0.2"/>
    <row r="1278" s="19" customFormat="1" ht="13.35" customHeight="1" x14ac:dyDescent="0.2"/>
    <row r="1279" s="19" customFormat="1" ht="13.35" customHeight="1" x14ac:dyDescent="0.2"/>
    <row r="1280" s="19" customFormat="1" ht="13.35" customHeight="1" x14ac:dyDescent="0.2"/>
    <row r="1281" s="19" customFormat="1" ht="13.35" customHeight="1" x14ac:dyDescent="0.2"/>
    <row r="1282" s="19" customFormat="1" ht="13.35" customHeight="1" x14ac:dyDescent="0.2"/>
    <row r="1283" s="19" customFormat="1" ht="13.35" customHeight="1" x14ac:dyDescent="0.2"/>
    <row r="1284" s="19" customFormat="1" ht="13.35" customHeight="1" x14ac:dyDescent="0.2"/>
    <row r="1285" s="19" customFormat="1" ht="13.35" customHeight="1" x14ac:dyDescent="0.2"/>
    <row r="1286" s="19" customFormat="1" ht="13.35" customHeight="1" x14ac:dyDescent="0.2"/>
    <row r="1287" s="19" customFormat="1" ht="13.35" customHeight="1" x14ac:dyDescent="0.2"/>
    <row r="1288" s="19" customFormat="1" ht="13.35" customHeight="1" x14ac:dyDescent="0.2"/>
    <row r="1289" s="19" customFormat="1" ht="13.35" customHeight="1" x14ac:dyDescent="0.2"/>
    <row r="1290" s="19" customFormat="1" ht="13.35" customHeight="1" x14ac:dyDescent="0.2"/>
    <row r="1291" s="19" customFormat="1" ht="13.35" customHeight="1" x14ac:dyDescent="0.2"/>
    <row r="1292" s="19" customFormat="1" ht="13.35" customHeight="1" x14ac:dyDescent="0.2"/>
    <row r="1293" s="19" customFormat="1" ht="13.35" customHeight="1" x14ac:dyDescent="0.2"/>
    <row r="1294" s="19" customFormat="1" ht="13.35" customHeight="1" x14ac:dyDescent="0.2"/>
    <row r="1295" s="19" customFormat="1" ht="13.35" customHeight="1" x14ac:dyDescent="0.2"/>
    <row r="1296" s="19" customFormat="1" ht="13.35" customHeight="1" x14ac:dyDescent="0.2"/>
    <row r="1297" s="19" customFormat="1" ht="13.35" customHeight="1" x14ac:dyDescent="0.2"/>
    <row r="1298" s="19" customFormat="1" ht="13.35" customHeight="1" x14ac:dyDescent="0.2"/>
    <row r="1299" s="19" customFormat="1" ht="13.35" customHeight="1" x14ac:dyDescent="0.2"/>
    <row r="1300" s="19" customFormat="1" ht="13.35" customHeight="1" x14ac:dyDescent="0.2"/>
    <row r="1301" s="19" customFormat="1" ht="13.35" customHeight="1" x14ac:dyDescent="0.2"/>
    <row r="1302" s="19" customFormat="1" ht="13.35" customHeight="1" x14ac:dyDescent="0.2"/>
    <row r="1303" s="19" customFormat="1" ht="13.35" customHeight="1" x14ac:dyDescent="0.2"/>
    <row r="1304" s="19" customFormat="1" ht="13.35" customHeight="1" x14ac:dyDescent="0.2"/>
    <row r="1305" s="19" customFormat="1" ht="13.35" customHeight="1" x14ac:dyDescent="0.2"/>
    <row r="1306" s="19" customFormat="1" ht="13.35" customHeight="1" x14ac:dyDescent="0.2"/>
    <row r="1307" s="19" customFormat="1" ht="13.35" customHeight="1" x14ac:dyDescent="0.2"/>
    <row r="1308" s="19" customFormat="1" ht="13.35" customHeight="1" x14ac:dyDescent="0.2"/>
    <row r="1309" s="19" customFormat="1" ht="13.35" customHeight="1" x14ac:dyDescent="0.2"/>
    <row r="1310" s="19" customFormat="1" ht="13.35" customHeight="1" x14ac:dyDescent="0.2"/>
    <row r="1311" s="19" customFormat="1" ht="13.35" customHeight="1" x14ac:dyDescent="0.2"/>
    <row r="1312" s="19" customFormat="1" ht="13.35" customHeight="1" x14ac:dyDescent="0.2"/>
    <row r="1313" s="19" customFormat="1" ht="13.35" customHeight="1" x14ac:dyDescent="0.2"/>
    <row r="1314" s="19" customFormat="1" ht="13.35" customHeight="1" x14ac:dyDescent="0.2"/>
    <row r="1315" s="19" customFormat="1" ht="13.35" customHeight="1" x14ac:dyDescent="0.2"/>
    <row r="1316" s="19" customFormat="1" ht="13.35" customHeight="1" x14ac:dyDescent="0.2"/>
    <row r="1317" s="19" customFormat="1" ht="13.35" customHeight="1" x14ac:dyDescent="0.2"/>
    <row r="1318" s="19" customFormat="1" ht="13.35" customHeight="1" x14ac:dyDescent="0.2"/>
    <row r="1319" s="19" customFormat="1" ht="13.35" customHeight="1" x14ac:dyDescent="0.2"/>
    <row r="1320" s="19" customFormat="1" ht="13.35" customHeight="1" x14ac:dyDescent="0.2"/>
    <row r="1321" s="19" customFormat="1" ht="13.35" customHeight="1" x14ac:dyDescent="0.2"/>
    <row r="1322" s="19" customFormat="1" ht="13.35" customHeight="1" x14ac:dyDescent="0.2"/>
    <row r="1323" s="19" customFormat="1" ht="13.35" customHeight="1" x14ac:dyDescent="0.2"/>
    <row r="1324" s="19" customFormat="1" ht="13.35" customHeight="1" x14ac:dyDescent="0.2"/>
    <row r="1325" s="19" customFormat="1" ht="13.35" customHeight="1" x14ac:dyDescent="0.2"/>
    <row r="1326" s="19" customFormat="1" ht="13.35" customHeight="1" x14ac:dyDescent="0.2"/>
    <row r="1327" s="19" customFormat="1" ht="13.35" customHeight="1" x14ac:dyDescent="0.2"/>
    <row r="1328" s="19" customFormat="1" ht="13.35" customHeight="1" x14ac:dyDescent="0.2"/>
    <row r="1329" s="19" customFormat="1" ht="13.35" customHeight="1" x14ac:dyDescent="0.2"/>
    <row r="1330" s="19" customFormat="1" ht="13.35" customHeight="1" x14ac:dyDescent="0.2"/>
    <row r="1331" s="19" customFormat="1" ht="13.35" customHeight="1" x14ac:dyDescent="0.2"/>
    <row r="1332" s="19" customFormat="1" ht="13.35" customHeight="1" x14ac:dyDescent="0.2"/>
    <row r="1333" s="19" customFormat="1" ht="13.35" customHeight="1" x14ac:dyDescent="0.2"/>
    <row r="1334" s="19" customFormat="1" ht="13.35" customHeight="1" x14ac:dyDescent="0.2"/>
    <row r="1335" s="19" customFormat="1" ht="13.35" customHeight="1" x14ac:dyDescent="0.2"/>
    <row r="1336" s="19" customFormat="1" ht="13.35" customHeight="1" x14ac:dyDescent="0.2"/>
    <row r="1337" s="19" customFormat="1" ht="13.35" customHeight="1" x14ac:dyDescent="0.2"/>
    <row r="1338" s="19" customFormat="1" ht="13.35" customHeight="1" x14ac:dyDescent="0.2"/>
    <row r="1339" s="19" customFormat="1" ht="13.35" customHeight="1" x14ac:dyDescent="0.2"/>
    <row r="1340" s="19" customFormat="1" ht="13.35" customHeight="1" x14ac:dyDescent="0.2"/>
    <row r="1341" s="19" customFormat="1" ht="13.35" customHeight="1" x14ac:dyDescent="0.2"/>
    <row r="1342" s="19" customFormat="1" ht="13.35" customHeight="1" x14ac:dyDescent="0.2"/>
    <row r="1343" s="19" customFormat="1" ht="13.35" customHeight="1" x14ac:dyDescent="0.2"/>
    <row r="1344" s="19" customFormat="1" ht="13.35" customHeight="1" x14ac:dyDescent="0.2"/>
    <row r="1345" s="19" customFormat="1" ht="13.35" customHeight="1" x14ac:dyDescent="0.2"/>
    <row r="1346" s="19" customFormat="1" ht="13.35" customHeight="1" x14ac:dyDescent="0.2"/>
    <row r="1347" s="19" customFormat="1" ht="13.35" customHeight="1" x14ac:dyDescent="0.2"/>
    <row r="1348" s="19" customFormat="1" ht="13.35" customHeight="1" x14ac:dyDescent="0.2"/>
    <row r="1349" s="19" customFormat="1" ht="13.35" customHeight="1" x14ac:dyDescent="0.2"/>
    <row r="1350" s="19" customFormat="1" ht="13.35" customHeight="1" x14ac:dyDescent="0.2"/>
    <row r="1351" s="19" customFormat="1" ht="13.35" customHeight="1" x14ac:dyDescent="0.2"/>
    <row r="1352" s="19" customFormat="1" ht="13.35" customHeight="1" x14ac:dyDescent="0.2"/>
    <row r="1353" s="19" customFormat="1" ht="13.35" customHeight="1" x14ac:dyDescent="0.2"/>
    <row r="1354" s="19" customFormat="1" ht="13.35" customHeight="1" x14ac:dyDescent="0.2"/>
    <row r="1355" s="19" customFormat="1" ht="13.35" customHeight="1" x14ac:dyDescent="0.2"/>
    <row r="1356" s="19" customFormat="1" ht="13.35" customHeight="1" x14ac:dyDescent="0.2"/>
    <row r="1357" s="19" customFormat="1" ht="13.35" customHeight="1" x14ac:dyDescent="0.2"/>
    <row r="1358" s="19" customFormat="1" ht="13.35" customHeight="1" x14ac:dyDescent="0.2"/>
    <row r="1359" s="19" customFormat="1" ht="13.35" customHeight="1" x14ac:dyDescent="0.2"/>
    <row r="1360" s="19" customFormat="1" ht="13.35" customHeight="1" x14ac:dyDescent="0.2"/>
    <row r="1361" s="19" customFormat="1" ht="13.35" customHeight="1" x14ac:dyDescent="0.2"/>
    <row r="1362" s="19" customFormat="1" ht="13.35" customHeight="1" x14ac:dyDescent="0.2"/>
    <row r="1363" s="19" customFormat="1" ht="13.35" customHeight="1" x14ac:dyDescent="0.2"/>
    <row r="1364" s="19" customFormat="1" ht="13.35" customHeight="1" x14ac:dyDescent="0.2"/>
    <row r="1365" s="19" customFormat="1" ht="13.35" customHeight="1" x14ac:dyDescent="0.2"/>
    <row r="1366" s="19" customFormat="1" ht="13.35" customHeight="1" x14ac:dyDescent="0.2"/>
    <row r="1367" s="19" customFormat="1" ht="13.35" customHeight="1" x14ac:dyDescent="0.2"/>
    <row r="1368" s="19" customFormat="1" ht="13.35" customHeight="1" x14ac:dyDescent="0.2"/>
    <row r="1369" s="19" customFormat="1" ht="13.35" customHeight="1" x14ac:dyDescent="0.2"/>
    <row r="1370" s="19" customFormat="1" ht="13.35" customHeight="1" x14ac:dyDescent="0.2"/>
    <row r="1371" s="19" customFormat="1" ht="13.35" customHeight="1" x14ac:dyDescent="0.2"/>
    <row r="1372" s="19" customFormat="1" ht="13.35" customHeight="1" x14ac:dyDescent="0.2"/>
    <row r="1373" s="19" customFormat="1" ht="13.35" customHeight="1" x14ac:dyDescent="0.2"/>
    <row r="1374" s="19" customFormat="1" ht="13.35" customHeight="1" x14ac:dyDescent="0.2"/>
    <row r="1375" s="19" customFormat="1" ht="13.35" customHeight="1" x14ac:dyDescent="0.2"/>
    <row r="1376" s="19" customFormat="1" ht="13.35" customHeight="1" x14ac:dyDescent="0.2"/>
    <row r="1377" s="19" customFormat="1" ht="13.35" customHeight="1" x14ac:dyDescent="0.2"/>
    <row r="1378" s="19" customFormat="1" ht="13.35" customHeight="1" x14ac:dyDescent="0.2"/>
    <row r="1379" s="19" customFormat="1" ht="13.35" customHeight="1" x14ac:dyDescent="0.2"/>
    <row r="1380" s="19" customFormat="1" ht="13.35" customHeight="1" x14ac:dyDescent="0.2"/>
    <row r="1381" s="19" customFormat="1" ht="13.35" customHeight="1" x14ac:dyDescent="0.2"/>
    <row r="1382" s="19" customFormat="1" ht="13.35" customHeight="1" x14ac:dyDescent="0.2"/>
    <row r="1383" s="19" customFormat="1" ht="13.35" customHeight="1" x14ac:dyDescent="0.2"/>
    <row r="1384" s="19" customFormat="1" ht="13.35" customHeight="1" x14ac:dyDescent="0.2"/>
    <row r="1385" s="19" customFormat="1" ht="13.35" customHeight="1" x14ac:dyDescent="0.2"/>
    <row r="1386" s="19" customFormat="1" ht="13.35" customHeight="1" x14ac:dyDescent="0.2"/>
    <row r="1387" s="19" customFormat="1" ht="13.35" customHeight="1" x14ac:dyDescent="0.2"/>
    <row r="1388" s="19" customFormat="1" ht="13.35" customHeight="1" x14ac:dyDescent="0.2"/>
    <row r="1389" s="19" customFormat="1" ht="13.35" customHeight="1" x14ac:dyDescent="0.2"/>
    <row r="1390" s="19" customFormat="1" ht="13.35" customHeight="1" x14ac:dyDescent="0.2"/>
    <row r="1391" s="19" customFormat="1" ht="13.35" customHeight="1" x14ac:dyDescent="0.2"/>
    <row r="1392" s="19" customFormat="1" ht="13.35" customHeight="1" x14ac:dyDescent="0.2"/>
    <row r="1393" s="19" customFormat="1" ht="13.35" customHeight="1" x14ac:dyDescent="0.2"/>
    <row r="1394" s="19" customFormat="1" ht="13.35" customHeight="1" x14ac:dyDescent="0.2"/>
    <row r="1395" s="19" customFormat="1" ht="13.35" customHeight="1" x14ac:dyDescent="0.2"/>
    <row r="1396" s="19" customFormat="1" ht="13.35" customHeight="1" x14ac:dyDescent="0.2"/>
    <row r="1397" s="19" customFormat="1" ht="13.35" customHeight="1" x14ac:dyDescent="0.2"/>
    <row r="1398" s="19" customFormat="1" ht="13.35" customHeight="1" x14ac:dyDescent="0.2"/>
    <row r="1399" s="19" customFormat="1" ht="13.35" customHeight="1" x14ac:dyDescent="0.2"/>
    <row r="1400" s="19" customFormat="1" ht="13.35" customHeight="1" x14ac:dyDescent="0.2"/>
    <row r="1401" s="19" customFormat="1" ht="13.35" customHeight="1" x14ac:dyDescent="0.2"/>
    <row r="1402" s="19" customFormat="1" ht="13.35" customHeight="1" x14ac:dyDescent="0.2"/>
    <row r="1403" s="19" customFormat="1" ht="13.35" customHeight="1" x14ac:dyDescent="0.2"/>
    <row r="1404" s="19" customFormat="1" ht="13.35" customHeight="1" x14ac:dyDescent="0.2"/>
    <row r="1405" s="19" customFormat="1" ht="13.35" customHeight="1" x14ac:dyDescent="0.2"/>
    <row r="1406" s="19" customFormat="1" ht="13.35" customHeight="1" x14ac:dyDescent="0.2"/>
    <row r="1407" s="19" customFormat="1" ht="13.35" customHeight="1" x14ac:dyDescent="0.2"/>
    <row r="1408" s="19" customFormat="1" ht="13.35" customHeight="1" x14ac:dyDescent="0.2"/>
    <row r="1409" s="19" customFormat="1" ht="13.35" customHeight="1" x14ac:dyDescent="0.2"/>
    <row r="1410" s="19" customFormat="1" ht="13.35" customHeight="1" x14ac:dyDescent="0.2"/>
    <row r="1411" s="19" customFormat="1" ht="13.35" customHeight="1" x14ac:dyDescent="0.2"/>
    <row r="1412" s="19" customFormat="1" ht="13.35" customHeight="1" x14ac:dyDescent="0.2"/>
    <row r="1413" s="19" customFormat="1" ht="13.35" customHeight="1" x14ac:dyDescent="0.2"/>
    <row r="1414" s="19" customFormat="1" ht="13.35" customHeight="1" x14ac:dyDescent="0.2"/>
    <row r="1415" s="19" customFormat="1" ht="13.35" customHeight="1" x14ac:dyDescent="0.2"/>
    <row r="1416" s="19" customFormat="1" ht="13.35" customHeight="1" x14ac:dyDescent="0.2"/>
    <row r="1417" s="19" customFormat="1" ht="13.35" customHeight="1" x14ac:dyDescent="0.2"/>
    <row r="1418" s="19" customFormat="1" ht="13.35" customHeight="1" x14ac:dyDescent="0.2"/>
    <row r="1419" s="19" customFormat="1" ht="13.35" customHeight="1" x14ac:dyDescent="0.2"/>
    <row r="1420" s="19" customFormat="1" ht="13.35" customHeight="1" x14ac:dyDescent="0.2"/>
    <row r="1421" s="19" customFormat="1" ht="13.35" customHeight="1" x14ac:dyDescent="0.2"/>
    <row r="1422" s="19" customFormat="1" ht="13.35" customHeight="1" x14ac:dyDescent="0.2"/>
    <row r="1423" s="19" customFormat="1" ht="13.35" customHeight="1" x14ac:dyDescent="0.2"/>
    <row r="1424" s="19" customFormat="1" ht="13.35" customHeight="1" x14ac:dyDescent="0.2"/>
    <row r="1425" s="19" customFormat="1" ht="13.35" customHeight="1" x14ac:dyDescent="0.2"/>
    <row r="1426" s="19" customFormat="1" ht="13.35" customHeight="1" x14ac:dyDescent="0.2"/>
    <row r="1427" s="19" customFormat="1" ht="13.35" customHeight="1" x14ac:dyDescent="0.2"/>
    <row r="1428" s="19" customFormat="1" ht="13.35" customHeight="1" x14ac:dyDescent="0.2"/>
    <row r="1429" s="19" customFormat="1" ht="13.35" customHeight="1" x14ac:dyDescent="0.2"/>
    <row r="1430" s="19" customFormat="1" ht="13.35" customHeight="1" x14ac:dyDescent="0.2"/>
    <row r="1431" s="19" customFormat="1" ht="13.35" customHeight="1" x14ac:dyDescent="0.2"/>
    <row r="1432" s="19" customFormat="1" ht="13.35" customHeight="1" x14ac:dyDescent="0.2"/>
    <row r="1433" s="19" customFormat="1" ht="13.35" customHeight="1" x14ac:dyDescent="0.2"/>
    <row r="1434" s="19" customFormat="1" ht="13.35" customHeight="1" x14ac:dyDescent="0.2"/>
    <row r="1435" s="19" customFormat="1" ht="13.35" customHeight="1" x14ac:dyDescent="0.2"/>
    <row r="1436" s="19" customFormat="1" ht="13.35" customHeight="1" x14ac:dyDescent="0.2"/>
    <row r="1437" s="19" customFormat="1" ht="13.35" customHeight="1" x14ac:dyDescent="0.2"/>
    <row r="1438" s="19" customFormat="1" ht="13.35" customHeight="1" x14ac:dyDescent="0.2"/>
    <row r="1439" s="19" customFormat="1" ht="13.35" customHeight="1" x14ac:dyDescent="0.2"/>
    <row r="1440" s="19" customFormat="1" ht="13.35" customHeight="1" x14ac:dyDescent="0.2"/>
    <row r="1441" s="19" customFormat="1" ht="13.35" customHeight="1" x14ac:dyDescent="0.2"/>
    <row r="1442" s="19" customFormat="1" ht="13.35" customHeight="1" x14ac:dyDescent="0.2"/>
    <row r="1443" s="19" customFormat="1" ht="13.35" customHeight="1" x14ac:dyDescent="0.2"/>
    <row r="1444" s="19" customFormat="1" ht="13.35" customHeight="1" x14ac:dyDescent="0.2"/>
    <row r="1445" s="19" customFormat="1" ht="13.35" customHeight="1" x14ac:dyDescent="0.2"/>
    <row r="1446" s="19" customFormat="1" ht="13.35" customHeight="1" x14ac:dyDescent="0.2"/>
    <row r="1447" s="19" customFormat="1" ht="13.35" customHeight="1" x14ac:dyDescent="0.2"/>
    <row r="1448" s="19" customFormat="1" ht="13.35" customHeight="1" x14ac:dyDescent="0.2"/>
    <row r="1449" s="19" customFormat="1" ht="13.35" customHeight="1" x14ac:dyDescent="0.2"/>
    <row r="1450" s="19" customFormat="1" ht="13.35" customHeight="1" x14ac:dyDescent="0.2"/>
    <row r="1451" s="19" customFormat="1" ht="13.35" customHeight="1" x14ac:dyDescent="0.2"/>
    <row r="1452" s="19" customFormat="1" ht="13.35" customHeight="1" x14ac:dyDescent="0.2"/>
    <row r="1453" s="19" customFormat="1" ht="13.35" customHeight="1" x14ac:dyDescent="0.2"/>
    <row r="1454" s="19" customFormat="1" ht="13.35" customHeight="1" x14ac:dyDescent="0.2"/>
    <row r="1455" s="19" customFormat="1" ht="13.35" customHeight="1" x14ac:dyDescent="0.2"/>
    <row r="1456" s="19" customFormat="1" ht="13.35" customHeight="1" x14ac:dyDescent="0.2"/>
    <row r="1457" s="19" customFormat="1" ht="13.35" customHeight="1" x14ac:dyDescent="0.2"/>
    <row r="1458" s="19" customFormat="1" ht="13.35" customHeight="1" x14ac:dyDescent="0.2"/>
    <row r="1459" s="19" customFormat="1" ht="13.35" customHeight="1" x14ac:dyDescent="0.2"/>
    <row r="1460" s="19" customFormat="1" ht="13.35" customHeight="1" x14ac:dyDescent="0.2"/>
    <row r="1461" s="19" customFormat="1" ht="13.35" customHeight="1" x14ac:dyDescent="0.2"/>
    <row r="1462" s="19" customFormat="1" ht="13.35" customHeight="1" x14ac:dyDescent="0.2"/>
    <row r="1463" s="19" customFormat="1" ht="13.35" customHeight="1" x14ac:dyDescent="0.2"/>
    <row r="1464" s="19" customFormat="1" ht="13.35" customHeight="1" x14ac:dyDescent="0.2"/>
    <row r="1465" s="19" customFormat="1" ht="13.35" customHeight="1" x14ac:dyDescent="0.2"/>
    <row r="1466" s="19" customFormat="1" ht="13.35" customHeight="1" x14ac:dyDescent="0.2"/>
    <row r="1467" s="19" customFormat="1" ht="13.35" customHeight="1" x14ac:dyDescent="0.2"/>
    <row r="1468" s="19" customFormat="1" ht="13.35" customHeight="1" x14ac:dyDescent="0.2"/>
    <row r="1469" s="19" customFormat="1" ht="13.35" customHeight="1" x14ac:dyDescent="0.2"/>
    <row r="1470" s="19" customFormat="1" ht="13.35" customHeight="1" x14ac:dyDescent="0.2"/>
    <row r="1471" s="19" customFormat="1" ht="13.35" customHeight="1" x14ac:dyDescent="0.2"/>
    <row r="1472" s="19" customFormat="1" ht="13.35" customHeight="1" x14ac:dyDescent="0.2"/>
    <row r="1473" s="19" customFormat="1" ht="13.35" customHeight="1" x14ac:dyDescent="0.2"/>
    <row r="1474" s="19" customFormat="1" ht="13.35" customHeight="1" x14ac:dyDescent="0.2"/>
    <row r="1475" s="19" customFormat="1" ht="13.35" customHeight="1" x14ac:dyDescent="0.2"/>
    <row r="1476" s="19" customFormat="1" ht="13.35" customHeight="1" x14ac:dyDescent="0.2"/>
    <row r="1477" s="19" customFormat="1" ht="13.35" customHeight="1" x14ac:dyDescent="0.2"/>
    <row r="1478" s="19" customFormat="1" ht="13.35" customHeight="1" x14ac:dyDescent="0.2"/>
    <row r="1479" s="19" customFormat="1" ht="13.35" customHeight="1" x14ac:dyDescent="0.2"/>
    <row r="1480" s="19" customFormat="1" ht="13.35" customHeight="1" x14ac:dyDescent="0.2"/>
    <row r="1481" s="19" customFormat="1" ht="13.35" customHeight="1" x14ac:dyDescent="0.2"/>
    <row r="1482" s="19" customFormat="1" ht="13.35" customHeight="1" x14ac:dyDescent="0.2"/>
    <row r="1483" s="19" customFormat="1" ht="13.35" customHeight="1" x14ac:dyDescent="0.2"/>
    <row r="1484" s="19" customFormat="1" ht="13.35" customHeight="1" x14ac:dyDescent="0.2"/>
    <row r="1485" s="19" customFormat="1" ht="13.35" customHeight="1" x14ac:dyDescent="0.2"/>
    <row r="1486" s="19" customFormat="1" ht="13.35" customHeight="1" x14ac:dyDescent="0.2"/>
    <row r="1487" s="19" customFormat="1" ht="13.35" customHeight="1" x14ac:dyDescent="0.2"/>
    <row r="1488" s="19" customFormat="1" ht="13.35" customHeight="1" x14ac:dyDescent="0.2"/>
    <row r="1489" s="19" customFormat="1" ht="13.35" customHeight="1" x14ac:dyDescent="0.2"/>
    <row r="1490" s="19" customFormat="1" ht="13.35" customHeight="1" x14ac:dyDescent="0.2"/>
    <row r="1491" s="19" customFormat="1" ht="13.35" customHeight="1" x14ac:dyDescent="0.2"/>
    <row r="1492" s="19" customFormat="1" ht="13.35" customHeight="1" x14ac:dyDescent="0.2"/>
    <row r="1493" s="19" customFormat="1" ht="13.35" customHeight="1" x14ac:dyDescent="0.2"/>
    <row r="1494" s="19" customFormat="1" ht="13.35" customHeight="1" x14ac:dyDescent="0.2"/>
    <row r="1495" s="19" customFormat="1" ht="13.35" customHeight="1" x14ac:dyDescent="0.2"/>
    <row r="1496" s="19" customFormat="1" ht="13.35" customHeight="1" x14ac:dyDescent="0.2"/>
    <row r="1497" s="19" customFormat="1" ht="13.35" customHeight="1" x14ac:dyDescent="0.2"/>
    <row r="1498" s="19" customFormat="1" ht="13.35" customHeight="1" x14ac:dyDescent="0.2"/>
    <row r="1499" s="19" customFormat="1" ht="13.35" customHeight="1" x14ac:dyDescent="0.2"/>
    <row r="1500" s="19" customFormat="1" ht="13.35" customHeight="1" x14ac:dyDescent="0.2"/>
    <row r="1501" s="19" customFormat="1" ht="13.35" customHeight="1" x14ac:dyDescent="0.2"/>
    <row r="1502" s="19" customFormat="1" ht="13.35" customHeight="1" x14ac:dyDescent="0.2"/>
    <row r="1503" s="19" customFormat="1" ht="13.35" customHeight="1" x14ac:dyDescent="0.2"/>
    <row r="1504" s="19" customFormat="1" ht="13.35" customHeight="1" x14ac:dyDescent="0.2"/>
    <row r="1505" s="19" customFormat="1" ht="13.35" customHeight="1" x14ac:dyDescent="0.2"/>
    <row r="1506" s="19" customFormat="1" ht="13.35" customHeight="1" x14ac:dyDescent="0.2"/>
    <row r="1507" s="19" customFormat="1" ht="13.35" customHeight="1" x14ac:dyDescent="0.2"/>
    <row r="1508" s="19" customFormat="1" ht="13.35" customHeight="1" x14ac:dyDescent="0.2"/>
    <row r="1509" s="19" customFormat="1" ht="13.35" customHeight="1" x14ac:dyDescent="0.2"/>
    <row r="1510" s="19" customFormat="1" ht="13.35" customHeight="1" x14ac:dyDescent="0.2"/>
    <row r="1511" s="19" customFormat="1" ht="13.35" customHeight="1" x14ac:dyDescent="0.2"/>
    <row r="1512" s="19" customFormat="1" ht="13.35" customHeight="1" x14ac:dyDescent="0.2"/>
    <row r="1513" s="19" customFormat="1" ht="13.35" customHeight="1" x14ac:dyDescent="0.2"/>
    <row r="1514" s="19" customFormat="1" ht="13.35" customHeight="1" x14ac:dyDescent="0.2"/>
    <row r="1515" s="19" customFormat="1" ht="13.35" customHeight="1" x14ac:dyDescent="0.2"/>
    <row r="1516" s="19" customFormat="1" ht="13.35" customHeight="1" x14ac:dyDescent="0.2"/>
    <row r="1517" s="19" customFormat="1" ht="13.35" customHeight="1" x14ac:dyDescent="0.2"/>
    <row r="1518" s="19" customFormat="1" ht="13.35" customHeight="1" x14ac:dyDescent="0.2"/>
    <row r="1519" s="19" customFormat="1" ht="13.35" customHeight="1" x14ac:dyDescent="0.2"/>
    <row r="1520" s="19" customFormat="1" ht="13.35" customHeight="1" x14ac:dyDescent="0.2"/>
    <row r="1521" s="19" customFormat="1" ht="13.35" customHeight="1" x14ac:dyDescent="0.2"/>
    <row r="1522" s="19" customFormat="1" ht="13.35" customHeight="1" x14ac:dyDescent="0.2"/>
    <row r="1523" s="19" customFormat="1" ht="13.35" customHeight="1" x14ac:dyDescent="0.2"/>
    <row r="1524" s="19" customFormat="1" ht="13.35" customHeight="1" x14ac:dyDescent="0.2"/>
    <row r="1525" s="19" customFormat="1" ht="13.35" customHeight="1" x14ac:dyDescent="0.2"/>
    <row r="1526" s="19" customFormat="1" ht="13.35" customHeight="1" x14ac:dyDescent="0.2"/>
    <row r="1527" s="19" customFormat="1" ht="13.35" customHeight="1" x14ac:dyDescent="0.2"/>
    <row r="1528" s="19" customFormat="1" ht="13.35" customHeight="1" x14ac:dyDescent="0.2"/>
    <row r="1529" s="19" customFormat="1" ht="13.35" customHeight="1" x14ac:dyDescent="0.2"/>
    <row r="1530" s="19" customFormat="1" ht="13.35" customHeight="1" x14ac:dyDescent="0.2"/>
    <row r="1531" s="19" customFormat="1" ht="13.35" customHeight="1" x14ac:dyDescent="0.2"/>
    <row r="1532" s="19" customFormat="1" ht="13.35" customHeight="1" x14ac:dyDescent="0.2"/>
    <row r="1533" s="19" customFormat="1" ht="13.35" customHeight="1" x14ac:dyDescent="0.2"/>
    <row r="1534" s="19" customFormat="1" ht="13.35" customHeight="1" x14ac:dyDescent="0.2"/>
    <row r="1535" s="19" customFormat="1" ht="13.35" customHeight="1" x14ac:dyDescent="0.2"/>
    <row r="1536" s="19" customFormat="1" ht="13.35" customHeight="1" x14ac:dyDescent="0.2"/>
    <row r="1537" s="19" customFormat="1" ht="13.35" customHeight="1" x14ac:dyDescent="0.2"/>
    <row r="1538" s="19" customFormat="1" ht="13.35" customHeight="1" x14ac:dyDescent="0.2"/>
    <row r="1539" s="19" customFormat="1" ht="13.35" customHeight="1" x14ac:dyDescent="0.2"/>
    <row r="1540" s="19" customFormat="1" ht="13.35" customHeight="1" x14ac:dyDescent="0.2"/>
    <row r="1541" s="19" customFormat="1" ht="13.35" customHeight="1" x14ac:dyDescent="0.2"/>
    <row r="1542" s="19" customFormat="1" ht="13.35" customHeight="1" x14ac:dyDescent="0.2"/>
    <row r="1543" s="19" customFormat="1" ht="13.35" customHeight="1" x14ac:dyDescent="0.2"/>
    <row r="1544" s="19" customFormat="1" ht="13.35" customHeight="1" x14ac:dyDescent="0.2"/>
    <row r="1545" s="19" customFormat="1" ht="13.35" customHeight="1" x14ac:dyDescent="0.2"/>
    <row r="1546" s="19" customFormat="1" ht="13.35" customHeight="1" x14ac:dyDescent="0.2"/>
    <row r="1547" s="19" customFormat="1" ht="13.35" customHeight="1" x14ac:dyDescent="0.2"/>
    <row r="1548" s="19" customFormat="1" ht="13.35" customHeight="1" x14ac:dyDescent="0.2"/>
    <row r="1549" s="19" customFormat="1" ht="13.35" customHeight="1" x14ac:dyDescent="0.2"/>
    <row r="1550" s="19" customFormat="1" ht="13.35" customHeight="1" x14ac:dyDescent="0.2"/>
    <row r="1551" s="19" customFormat="1" ht="13.35" customHeight="1" x14ac:dyDescent="0.2"/>
    <row r="1552" s="19" customFormat="1" ht="13.35" customHeight="1" x14ac:dyDescent="0.2"/>
    <row r="1553" s="19" customFormat="1" ht="13.35" customHeight="1" x14ac:dyDescent="0.2"/>
    <row r="1554" s="19" customFormat="1" ht="13.35" customHeight="1" x14ac:dyDescent="0.2"/>
    <row r="1555" s="19" customFormat="1" ht="13.35" customHeight="1" x14ac:dyDescent="0.2"/>
    <row r="1556" s="19" customFormat="1" ht="13.35" customHeight="1" x14ac:dyDescent="0.2"/>
    <row r="1557" s="19" customFormat="1" ht="13.35" customHeight="1" x14ac:dyDescent="0.2"/>
    <row r="1558" s="19" customFormat="1" ht="13.35" customHeight="1" x14ac:dyDescent="0.2"/>
    <row r="1559" s="19" customFormat="1" ht="13.35" customHeight="1" x14ac:dyDescent="0.2"/>
    <row r="1560" s="19" customFormat="1" ht="13.35" customHeight="1" x14ac:dyDescent="0.2"/>
    <row r="1561" s="19" customFormat="1" ht="13.35" customHeight="1" x14ac:dyDescent="0.2"/>
    <row r="1562" s="19" customFormat="1" ht="13.35" customHeight="1" x14ac:dyDescent="0.2"/>
    <row r="1563" s="19" customFormat="1" ht="13.35" customHeight="1" x14ac:dyDescent="0.2"/>
    <row r="1564" s="19" customFormat="1" ht="13.35" customHeight="1" x14ac:dyDescent="0.2"/>
    <row r="1565" s="19" customFormat="1" ht="13.35" customHeight="1" x14ac:dyDescent="0.2"/>
    <row r="1566" s="19" customFormat="1" ht="13.35" customHeight="1" x14ac:dyDescent="0.2"/>
    <row r="1567" s="19" customFormat="1" ht="13.35" customHeight="1" x14ac:dyDescent="0.2"/>
    <row r="1568" s="19" customFormat="1" ht="13.35" customHeight="1" x14ac:dyDescent="0.2"/>
    <row r="1569" s="19" customFormat="1" ht="13.35" customHeight="1" x14ac:dyDescent="0.2"/>
    <row r="1570" s="19" customFormat="1" ht="13.35" customHeight="1" x14ac:dyDescent="0.2"/>
    <row r="1571" s="19" customFormat="1" ht="13.35" customHeight="1" x14ac:dyDescent="0.2"/>
    <row r="1572" s="19" customFormat="1" ht="13.35" customHeight="1" x14ac:dyDescent="0.2"/>
    <row r="1573" s="19" customFormat="1" ht="13.35" customHeight="1" x14ac:dyDescent="0.2"/>
    <row r="1574" s="19" customFormat="1" ht="13.35" customHeight="1" x14ac:dyDescent="0.2"/>
    <row r="1575" s="19" customFormat="1" ht="13.35" customHeight="1" x14ac:dyDescent="0.2"/>
    <row r="1576" s="19" customFormat="1" ht="13.35" customHeight="1" x14ac:dyDescent="0.2"/>
    <row r="1577" s="19" customFormat="1" ht="13.35" customHeight="1" x14ac:dyDescent="0.2"/>
    <row r="1578" s="19" customFormat="1" ht="13.35" customHeight="1" x14ac:dyDescent="0.2"/>
    <row r="1579" s="19" customFormat="1" ht="13.35" customHeight="1" x14ac:dyDescent="0.2"/>
    <row r="1580" s="19" customFormat="1" ht="13.35" customHeight="1" x14ac:dyDescent="0.2"/>
    <row r="1581" s="19" customFormat="1" ht="13.35" customHeight="1" x14ac:dyDescent="0.2"/>
    <row r="1582" s="19" customFormat="1" ht="13.35" customHeight="1" x14ac:dyDescent="0.2"/>
    <row r="1583" s="19" customFormat="1" ht="13.35" customHeight="1" x14ac:dyDescent="0.2"/>
    <row r="1584" s="19" customFormat="1" ht="13.35" customHeight="1" x14ac:dyDescent="0.2"/>
    <row r="1585" s="19" customFormat="1" ht="13.35" customHeight="1" x14ac:dyDescent="0.2"/>
    <row r="1586" s="19" customFormat="1" ht="13.35" customHeight="1" x14ac:dyDescent="0.2"/>
    <row r="1587" s="19" customFormat="1" ht="13.35" customHeight="1" x14ac:dyDescent="0.2"/>
    <row r="1588" s="19" customFormat="1" ht="13.35" customHeight="1" x14ac:dyDescent="0.2"/>
    <row r="1589" s="19" customFormat="1" ht="13.35" customHeight="1" x14ac:dyDescent="0.2"/>
    <row r="1590" s="19" customFormat="1" ht="13.35" customHeight="1" x14ac:dyDescent="0.2"/>
    <row r="1591" s="19" customFormat="1" ht="13.35" customHeight="1" x14ac:dyDescent="0.2"/>
    <row r="1592" s="19" customFormat="1" ht="13.35" customHeight="1" x14ac:dyDescent="0.2"/>
    <row r="1593" s="19" customFormat="1" ht="13.35" customHeight="1" x14ac:dyDescent="0.2"/>
    <row r="1594" s="19" customFormat="1" ht="13.35" customHeight="1" x14ac:dyDescent="0.2"/>
    <row r="1595" s="19" customFormat="1" ht="13.35" customHeight="1" x14ac:dyDescent="0.2"/>
    <row r="1596" s="19" customFormat="1" ht="13.35" customHeight="1" x14ac:dyDescent="0.2"/>
    <row r="1597" s="19" customFormat="1" ht="13.35" customHeight="1" x14ac:dyDescent="0.2"/>
    <row r="1598" s="19" customFormat="1" ht="13.35" customHeight="1" x14ac:dyDescent="0.2"/>
    <row r="1599" s="19" customFormat="1" ht="13.35" customHeight="1" x14ac:dyDescent="0.2"/>
    <row r="1600" s="19" customFormat="1" ht="13.35" customHeight="1" x14ac:dyDescent="0.2"/>
    <row r="1601" s="19" customFormat="1" ht="13.35" customHeight="1" x14ac:dyDescent="0.2"/>
    <row r="1602" s="19" customFormat="1" ht="13.35" customHeight="1" x14ac:dyDescent="0.2"/>
    <row r="1603" s="19" customFormat="1" ht="13.35" customHeight="1" x14ac:dyDescent="0.2"/>
    <row r="1604" s="19" customFormat="1" ht="13.35" customHeight="1" x14ac:dyDescent="0.2"/>
    <row r="1605" s="19" customFormat="1" ht="13.35" customHeight="1" x14ac:dyDescent="0.2"/>
    <row r="1606" s="19" customFormat="1" ht="13.35" customHeight="1" x14ac:dyDescent="0.2"/>
    <row r="1607" s="19" customFormat="1" ht="13.35" customHeight="1" x14ac:dyDescent="0.2"/>
    <row r="1608" s="19" customFormat="1" ht="13.35" customHeight="1" x14ac:dyDescent="0.2"/>
    <row r="1609" s="19" customFormat="1" ht="13.35" customHeight="1" x14ac:dyDescent="0.2"/>
    <row r="1610" s="19" customFormat="1" ht="13.35" customHeight="1" x14ac:dyDescent="0.2"/>
    <row r="1611" s="19" customFormat="1" ht="13.35" customHeight="1" x14ac:dyDescent="0.2"/>
    <row r="1612" s="19" customFormat="1" ht="13.35" customHeight="1" x14ac:dyDescent="0.2"/>
    <row r="1613" s="19" customFormat="1" ht="13.35" customHeight="1" x14ac:dyDescent="0.2"/>
    <row r="1614" s="19" customFormat="1" ht="13.35" customHeight="1" x14ac:dyDescent="0.2"/>
    <row r="1615" s="19" customFormat="1" ht="13.35" customHeight="1" x14ac:dyDescent="0.2"/>
    <row r="1616" s="19" customFormat="1" ht="13.35" customHeight="1" x14ac:dyDescent="0.2"/>
    <row r="1617" s="19" customFormat="1" ht="13.35" customHeight="1" x14ac:dyDescent="0.2"/>
    <row r="1618" s="19" customFormat="1" ht="13.35" customHeight="1" x14ac:dyDescent="0.2"/>
    <row r="1619" s="19" customFormat="1" ht="13.35" customHeight="1" x14ac:dyDescent="0.2"/>
    <row r="1620" s="19" customFormat="1" ht="13.35" customHeight="1" x14ac:dyDescent="0.2"/>
    <row r="1621" s="19" customFormat="1" ht="13.35" customHeight="1" x14ac:dyDescent="0.2"/>
    <row r="1622" s="19" customFormat="1" ht="13.35" customHeight="1" x14ac:dyDescent="0.2"/>
    <row r="1623" s="19" customFormat="1" ht="13.35" customHeight="1" x14ac:dyDescent="0.2"/>
    <row r="1624" s="19" customFormat="1" ht="13.35" customHeight="1" x14ac:dyDescent="0.2"/>
    <row r="1625" s="19" customFormat="1" ht="13.35" customHeight="1" x14ac:dyDescent="0.2"/>
    <row r="1626" s="19" customFormat="1" ht="13.35" customHeight="1" x14ac:dyDescent="0.2"/>
    <row r="1627" s="19" customFormat="1" ht="13.35" customHeight="1" x14ac:dyDescent="0.2"/>
    <row r="1628" s="19" customFormat="1" ht="13.35" customHeight="1" x14ac:dyDescent="0.2"/>
    <row r="1629" s="19" customFormat="1" ht="13.35" customHeight="1" x14ac:dyDescent="0.2"/>
    <row r="1630" s="19" customFormat="1" ht="13.35" customHeight="1" x14ac:dyDescent="0.2"/>
    <row r="1631" s="19" customFormat="1" ht="13.35" customHeight="1" x14ac:dyDescent="0.2"/>
    <row r="1632" s="19" customFormat="1" ht="13.35" customHeight="1" x14ac:dyDescent="0.2"/>
    <row r="1633" s="19" customFormat="1" ht="13.35" customHeight="1" x14ac:dyDescent="0.2"/>
    <row r="1634" s="19" customFormat="1" ht="13.35" customHeight="1" x14ac:dyDescent="0.2"/>
    <row r="1635" s="19" customFormat="1" ht="13.35" customHeight="1" x14ac:dyDescent="0.2"/>
    <row r="1636" s="19" customFormat="1" ht="13.35" customHeight="1" x14ac:dyDescent="0.2"/>
    <row r="1637" s="19" customFormat="1" ht="13.35" customHeight="1" x14ac:dyDescent="0.2"/>
    <row r="1638" s="19" customFormat="1" ht="13.35" customHeight="1" x14ac:dyDescent="0.2"/>
    <row r="1639" s="19" customFormat="1" ht="13.35" customHeight="1" x14ac:dyDescent="0.2"/>
    <row r="1640" s="19" customFormat="1" ht="13.35" customHeight="1" x14ac:dyDescent="0.2"/>
    <row r="1641" s="19" customFormat="1" ht="13.35" customHeight="1" x14ac:dyDescent="0.2"/>
    <row r="1642" s="19" customFormat="1" ht="13.35" customHeight="1" x14ac:dyDescent="0.2"/>
    <row r="1643" s="19" customFormat="1" ht="13.35" customHeight="1" x14ac:dyDescent="0.2"/>
    <row r="1644" s="19" customFormat="1" ht="13.35" customHeight="1" x14ac:dyDescent="0.2"/>
    <row r="1645" s="19" customFormat="1" ht="13.35" customHeight="1" x14ac:dyDescent="0.2"/>
    <row r="1646" s="19" customFormat="1" ht="13.35" customHeight="1" x14ac:dyDescent="0.2"/>
    <row r="1647" s="19" customFormat="1" ht="13.35" customHeight="1" x14ac:dyDescent="0.2"/>
    <row r="1648" s="19" customFormat="1" ht="13.35" customHeight="1" x14ac:dyDescent="0.2"/>
    <row r="1649" s="19" customFormat="1" ht="13.35" customHeight="1" x14ac:dyDescent="0.2"/>
    <row r="1650" s="19" customFormat="1" ht="13.35" customHeight="1" x14ac:dyDescent="0.2"/>
    <row r="1651" s="19" customFormat="1" ht="13.35" customHeight="1" x14ac:dyDescent="0.2"/>
    <row r="1652" s="19" customFormat="1" ht="13.35" customHeight="1" x14ac:dyDescent="0.2"/>
    <row r="1653" s="19" customFormat="1" ht="13.35" customHeight="1" x14ac:dyDescent="0.2"/>
    <row r="1654" s="19" customFormat="1" ht="13.35" customHeight="1" x14ac:dyDescent="0.2"/>
    <row r="1655" s="19" customFormat="1" ht="13.35" customHeight="1" x14ac:dyDescent="0.2"/>
    <row r="1656" s="19" customFormat="1" ht="13.35" customHeight="1" x14ac:dyDescent="0.2"/>
    <row r="1657" s="19" customFormat="1" ht="13.35" customHeight="1" x14ac:dyDescent="0.2"/>
    <row r="1658" s="19" customFormat="1" ht="13.35" customHeight="1" x14ac:dyDescent="0.2"/>
    <row r="1659" s="19" customFormat="1" ht="13.35" customHeight="1" x14ac:dyDescent="0.2"/>
    <row r="1660" s="19" customFormat="1" ht="13.35" customHeight="1" x14ac:dyDescent="0.2"/>
    <row r="1661" s="19" customFormat="1" ht="13.35" customHeight="1" x14ac:dyDescent="0.2"/>
    <row r="1662" s="19" customFormat="1" ht="13.35" customHeight="1" x14ac:dyDescent="0.2"/>
    <row r="1663" s="19" customFormat="1" ht="13.35" customHeight="1" x14ac:dyDescent="0.2"/>
    <row r="1664" s="19" customFormat="1" ht="13.35" customHeight="1" x14ac:dyDescent="0.2"/>
    <row r="1665" s="19" customFormat="1" ht="13.35" customHeight="1" x14ac:dyDescent="0.2"/>
    <row r="1666" s="19" customFormat="1" ht="13.35" customHeight="1" x14ac:dyDescent="0.2"/>
    <row r="1667" s="19" customFormat="1" ht="13.35" customHeight="1" x14ac:dyDescent="0.2"/>
    <row r="1668" s="19" customFormat="1" ht="13.35" customHeight="1" x14ac:dyDescent="0.2"/>
    <row r="1669" s="19" customFormat="1" ht="13.35" customHeight="1" x14ac:dyDescent="0.2"/>
    <row r="1670" s="19" customFormat="1" ht="13.35" customHeight="1" x14ac:dyDescent="0.2"/>
    <row r="1671" s="19" customFormat="1" ht="13.35" customHeight="1" x14ac:dyDescent="0.2"/>
    <row r="1672" s="19" customFormat="1" ht="13.35" customHeight="1" x14ac:dyDescent="0.2"/>
    <row r="1673" s="19" customFormat="1" ht="13.35" customHeight="1" x14ac:dyDescent="0.2"/>
    <row r="1674" s="19" customFormat="1" ht="13.35" customHeight="1" x14ac:dyDescent="0.2"/>
    <row r="1675" s="19" customFormat="1" ht="13.35" customHeight="1" x14ac:dyDescent="0.2"/>
    <row r="1676" s="19" customFormat="1" ht="13.35" customHeight="1" x14ac:dyDescent="0.2"/>
    <row r="1677" s="19" customFormat="1" ht="13.35" customHeight="1" x14ac:dyDescent="0.2"/>
    <row r="1678" s="19" customFormat="1" ht="13.35" customHeight="1" x14ac:dyDescent="0.2"/>
    <row r="1679" s="19" customFormat="1" ht="13.35" customHeight="1" x14ac:dyDescent="0.2"/>
    <row r="1680" s="19" customFormat="1" ht="13.35" customHeight="1" x14ac:dyDescent="0.2"/>
    <row r="1681" s="19" customFormat="1" ht="13.35" customHeight="1" x14ac:dyDescent="0.2"/>
    <row r="1682" s="19" customFormat="1" ht="13.35" customHeight="1" x14ac:dyDescent="0.2"/>
    <row r="1683" s="19" customFormat="1" ht="13.35" customHeight="1" x14ac:dyDescent="0.2"/>
    <row r="1684" s="19" customFormat="1" ht="13.35" customHeight="1" x14ac:dyDescent="0.2"/>
    <row r="1685" s="19" customFormat="1" ht="13.35" customHeight="1" x14ac:dyDescent="0.2"/>
    <row r="1686" s="19" customFormat="1" ht="13.35" customHeight="1" x14ac:dyDescent="0.2"/>
    <row r="1687" s="19" customFormat="1" ht="13.35" customHeight="1" x14ac:dyDescent="0.2"/>
    <row r="1688" s="19" customFormat="1" ht="13.35" customHeight="1" x14ac:dyDescent="0.2"/>
    <row r="1689" s="19" customFormat="1" ht="13.35" customHeight="1" x14ac:dyDescent="0.2"/>
    <row r="1690" s="19" customFormat="1" ht="13.35" customHeight="1" x14ac:dyDescent="0.2"/>
    <row r="1691" s="19" customFormat="1" ht="13.35" customHeight="1" x14ac:dyDescent="0.2"/>
    <row r="1692" s="19" customFormat="1" ht="13.35" customHeight="1" x14ac:dyDescent="0.2"/>
    <row r="1693" s="19" customFormat="1" ht="13.35" customHeight="1" x14ac:dyDescent="0.2"/>
    <row r="1694" s="19" customFormat="1" ht="13.35" customHeight="1" x14ac:dyDescent="0.2"/>
    <row r="1695" s="19" customFormat="1" ht="13.35" customHeight="1" x14ac:dyDescent="0.2"/>
    <row r="1696" s="19" customFormat="1" ht="13.35" customHeight="1" x14ac:dyDescent="0.2"/>
    <row r="1697" s="19" customFormat="1" ht="13.35" customHeight="1" x14ac:dyDescent="0.2"/>
    <row r="1698" s="19" customFormat="1" ht="13.35" customHeight="1" x14ac:dyDescent="0.2"/>
    <row r="1699" s="19" customFormat="1" ht="13.35" customHeight="1" x14ac:dyDescent="0.2"/>
    <row r="1700" s="19" customFormat="1" ht="13.35" customHeight="1" x14ac:dyDescent="0.2"/>
    <row r="1701" s="19" customFormat="1" ht="13.35" customHeight="1" x14ac:dyDescent="0.2"/>
    <row r="1702" s="19" customFormat="1" ht="13.35" customHeight="1" x14ac:dyDescent="0.2"/>
    <row r="1703" s="19" customFormat="1" ht="13.35" customHeight="1" x14ac:dyDescent="0.2"/>
    <row r="1704" s="19" customFormat="1" ht="13.35" customHeight="1" x14ac:dyDescent="0.2"/>
    <row r="1705" s="19" customFormat="1" ht="13.35" customHeight="1" x14ac:dyDescent="0.2"/>
    <row r="1706" s="19" customFormat="1" ht="13.35" customHeight="1" x14ac:dyDescent="0.2"/>
    <row r="1707" s="19" customFormat="1" ht="13.35" customHeight="1" x14ac:dyDescent="0.2"/>
    <row r="1708" s="19" customFormat="1" ht="13.35" customHeight="1" x14ac:dyDescent="0.2"/>
    <row r="1709" s="19" customFormat="1" ht="13.35" customHeight="1" x14ac:dyDescent="0.2"/>
    <row r="1710" s="19" customFormat="1" ht="13.35" customHeight="1" x14ac:dyDescent="0.2"/>
    <row r="1711" s="19" customFormat="1" ht="13.35" customHeight="1" x14ac:dyDescent="0.2"/>
    <row r="1712" s="19" customFormat="1" ht="13.35" customHeight="1" x14ac:dyDescent="0.2"/>
    <row r="1713" s="19" customFormat="1" ht="13.35" customHeight="1" x14ac:dyDescent="0.2"/>
    <row r="1714" s="19" customFormat="1" ht="13.35" customHeight="1" x14ac:dyDescent="0.2"/>
    <row r="1715" s="19" customFormat="1" ht="13.35" customHeight="1" x14ac:dyDescent="0.2"/>
    <row r="1716" s="19" customFormat="1" ht="13.35" customHeight="1" x14ac:dyDescent="0.2"/>
    <row r="1717" s="19" customFormat="1" ht="13.35" customHeight="1" x14ac:dyDescent="0.2"/>
    <row r="1718" s="19" customFormat="1" ht="13.35" customHeight="1" x14ac:dyDescent="0.2"/>
    <row r="1719" s="19" customFormat="1" ht="13.35" customHeight="1" x14ac:dyDescent="0.2"/>
    <row r="1720" s="19" customFormat="1" ht="13.35" customHeight="1" x14ac:dyDescent="0.2"/>
    <row r="1721" s="19" customFormat="1" ht="13.35" customHeight="1" x14ac:dyDescent="0.2"/>
    <row r="1722" s="19" customFormat="1" ht="13.35" customHeight="1" x14ac:dyDescent="0.2"/>
    <row r="1723" s="19" customFormat="1" ht="13.35" customHeight="1" x14ac:dyDescent="0.2"/>
    <row r="1724" s="19" customFormat="1" ht="13.35" customHeight="1" x14ac:dyDescent="0.2"/>
    <row r="1725" s="19" customFormat="1" ht="13.35" customHeight="1" x14ac:dyDescent="0.2"/>
    <row r="1726" s="19" customFormat="1" ht="13.35" customHeight="1" x14ac:dyDescent="0.2"/>
    <row r="1727" s="19" customFormat="1" ht="13.35" customHeight="1" x14ac:dyDescent="0.2"/>
    <row r="1728" s="19" customFormat="1" ht="13.35" customHeight="1" x14ac:dyDescent="0.2"/>
    <row r="1729" s="19" customFormat="1" ht="13.35" customHeight="1" x14ac:dyDescent="0.2"/>
    <row r="1730" s="19" customFormat="1" ht="13.35" customHeight="1" x14ac:dyDescent="0.2"/>
    <row r="1731" s="19" customFormat="1" ht="13.35" customHeight="1" x14ac:dyDescent="0.2"/>
    <row r="1732" s="19" customFormat="1" ht="13.35" customHeight="1" x14ac:dyDescent="0.2"/>
    <row r="1733" s="19" customFormat="1" ht="13.35" customHeight="1" x14ac:dyDescent="0.2"/>
    <row r="1734" s="19" customFormat="1" ht="13.35" customHeight="1" x14ac:dyDescent="0.2"/>
    <row r="1735" s="19" customFormat="1" ht="13.35" customHeight="1" x14ac:dyDescent="0.2"/>
    <row r="1736" s="19" customFormat="1" ht="13.35" customHeight="1" x14ac:dyDescent="0.2"/>
    <row r="1737" s="19" customFormat="1" ht="13.35" customHeight="1" x14ac:dyDescent="0.2"/>
    <row r="1738" s="19" customFormat="1" ht="13.35" customHeight="1" x14ac:dyDescent="0.2"/>
    <row r="1739" s="19" customFormat="1" ht="13.35" customHeight="1" x14ac:dyDescent="0.2"/>
    <row r="1740" s="19" customFormat="1" ht="13.35" customHeight="1" x14ac:dyDescent="0.2"/>
    <row r="1741" s="19" customFormat="1" ht="13.35" customHeight="1" x14ac:dyDescent="0.2"/>
    <row r="1742" s="19" customFormat="1" ht="13.35" customHeight="1" x14ac:dyDescent="0.2"/>
    <row r="1743" s="19" customFormat="1" ht="13.35" customHeight="1" x14ac:dyDescent="0.2"/>
    <row r="1744" s="19" customFormat="1" ht="13.35" customHeight="1" x14ac:dyDescent="0.2"/>
    <row r="1745" s="19" customFormat="1" ht="13.35" customHeight="1" x14ac:dyDescent="0.2"/>
    <row r="1746" s="19" customFormat="1" ht="13.35" customHeight="1" x14ac:dyDescent="0.2"/>
    <row r="1747" s="19" customFormat="1" ht="13.35" customHeight="1" x14ac:dyDescent="0.2"/>
    <row r="1748" s="19" customFormat="1" ht="13.35" customHeight="1" x14ac:dyDescent="0.2"/>
    <row r="1749" s="19" customFormat="1" ht="13.35" customHeight="1" x14ac:dyDescent="0.2"/>
    <row r="1750" s="19" customFormat="1" ht="13.35" customHeight="1" x14ac:dyDescent="0.2"/>
    <row r="1751" s="19" customFormat="1" ht="13.35" customHeight="1" x14ac:dyDescent="0.2"/>
    <row r="1752" s="19" customFormat="1" ht="13.35" customHeight="1" x14ac:dyDescent="0.2"/>
    <row r="1753" s="19" customFormat="1" ht="13.35" customHeight="1" x14ac:dyDescent="0.2"/>
    <row r="1754" s="19" customFormat="1" ht="13.35" customHeight="1" x14ac:dyDescent="0.2"/>
    <row r="1755" s="19" customFormat="1" ht="13.35" customHeight="1" x14ac:dyDescent="0.2"/>
    <row r="1756" s="19" customFormat="1" ht="13.35" customHeight="1" x14ac:dyDescent="0.2"/>
    <row r="1757" s="19" customFormat="1" ht="13.35" customHeight="1" x14ac:dyDescent="0.2"/>
    <row r="1758" s="19" customFormat="1" ht="13.35" customHeight="1" x14ac:dyDescent="0.2"/>
    <row r="1759" s="19" customFormat="1" ht="13.35" customHeight="1" x14ac:dyDescent="0.2"/>
    <row r="1760" s="19" customFormat="1" ht="13.35" customHeight="1" x14ac:dyDescent="0.2"/>
    <row r="1761" s="19" customFormat="1" ht="13.35" customHeight="1" x14ac:dyDescent="0.2"/>
    <row r="1762" s="19" customFormat="1" ht="13.35" customHeight="1" x14ac:dyDescent="0.2"/>
    <row r="1763" s="19" customFormat="1" ht="13.35" customHeight="1" x14ac:dyDescent="0.2"/>
    <row r="1764" s="19" customFormat="1" ht="13.35" customHeight="1" x14ac:dyDescent="0.2"/>
    <row r="1765" s="19" customFormat="1" ht="13.35" customHeight="1" x14ac:dyDescent="0.2"/>
    <row r="1766" s="19" customFormat="1" ht="13.35" customHeight="1" x14ac:dyDescent="0.2"/>
    <row r="1767" s="19" customFormat="1" ht="13.35" customHeight="1" x14ac:dyDescent="0.2"/>
    <row r="1768" s="19" customFormat="1" ht="13.35" customHeight="1" x14ac:dyDescent="0.2"/>
    <row r="1769" s="19" customFormat="1" ht="13.35" customHeight="1" x14ac:dyDescent="0.2"/>
    <row r="1770" s="19" customFormat="1" ht="13.35" customHeight="1" x14ac:dyDescent="0.2"/>
    <row r="1771" s="19" customFormat="1" ht="13.35" customHeight="1" x14ac:dyDescent="0.2"/>
    <row r="1772" s="19" customFormat="1" ht="13.35" customHeight="1" x14ac:dyDescent="0.2"/>
    <row r="1773" s="19" customFormat="1" ht="13.35" customHeight="1" x14ac:dyDescent="0.2"/>
    <row r="1774" s="19" customFormat="1" ht="13.35" customHeight="1" x14ac:dyDescent="0.2"/>
    <row r="1775" s="19" customFormat="1" ht="13.35" customHeight="1" x14ac:dyDescent="0.2"/>
    <row r="1776" s="19" customFormat="1" ht="13.35" customHeight="1" x14ac:dyDescent="0.2"/>
    <row r="1777" s="19" customFormat="1" ht="13.35" customHeight="1" x14ac:dyDescent="0.2"/>
    <row r="1778" s="19" customFormat="1" ht="13.35" customHeight="1" x14ac:dyDescent="0.2"/>
    <row r="1779" s="19" customFormat="1" ht="13.35" customHeight="1" x14ac:dyDescent="0.2"/>
    <row r="1780" s="19" customFormat="1" ht="13.35" customHeight="1" x14ac:dyDescent="0.2"/>
    <row r="1781" s="19" customFormat="1" ht="13.35" customHeight="1" x14ac:dyDescent="0.2"/>
    <row r="1782" s="19" customFormat="1" ht="13.35" customHeight="1" x14ac:dyDescent="0.2"/>
    <row r="1783" s="19" customFormat="1" ht="13.35" customHeight="1" x14ac:dyDescent="0.2"/>
    <row r="1784" s="19" customFormat="1" ht="13.35" customHeight="1" x14ac:dyDescent="0.2"/>
    <row r="1785" s="19" customFormat="1" ht="13.35" customHeight="1" x14ac:dyDescent="0.2"/>
    <row r="1786" s="19" customFormat="1" ht="13.35" customHeight="1" x14ac:dyDescent="0.2"/>
    <row r="1787" s="19" customFormat="1" ht="13.35" customHeight="1" x14ac:dyDescent="0.2"/>
    <row r="1788" s="19" customFormat="1" ht="13.35" customHeight="1" x14ac:dyDescent="0.2"/>
    <row r="1789" s="19" customFormat="1" ht="13.35" customHeight="1" x14ac:dyDescent="0.2"/>
    <row r="1790" s="19" customFormat="1" ht="13.35" customHeight="1" x14ac:dyDescent="0.2"/>
    <row r="1791" s="19" customFormat="1" ht="13.35" customHeight="1" x14ac:dyDescent="0.2"/>
    <row r="1792" s="19" customFormat="1" ht="13.35" customHeight="1" x14ac:dyDescent="0.2"/>
    <row r="1793" s="19" customFormat="1" ht="13.35" customHeight="1" x14ac:dyDescent="0.2"/>
    <row r="1794" s="19" customFormat="1" ht="13.35" customHeight="1" x14ac:dyDescent="0.2"/>
    <row r="1795" s="19" customFormat="1" ht="13.35" customHeight="1" x14ac:dyDescent="0.2"/>
    <row r="1796" s="19" customFormat="1" ht="13.35" customHeight="1" x14ac:dyDescent="0.2"/>
    <row r="1797" s="19" customFormat="1" ht="13.35" customHeight="1" x14ac:dyDescent="0.2"/>
    <row r="1798" s="19" customFormat="1" ht="13.35" customHeight="1" x14ac:dyDescent="0.2"/>
    <row r="1799" s="19" customFormat="1" ht="13.35" customHeight="1" x14ac:dyDescent="0.2"/>
    <row r="1800" s="19" customFormat="1" ht="13.35" customHeight="1" x14ac:dyDescent="0.2"/>
    <row r="1801" s="19" customFormat="1" ht="13.35" customHeight="1" x14ac:dyDescent="0.2"/>
    <row r="1802" s="19" customFormat="1" ht="13.35" customHeight="1" x14ac:dyDescent="0.2"/>
    <row r="1803" s="19" customFormat="1" ht="13.35" customHeight="1" x14ac:dyDescent="0.2"/>
    <row r="1804" s="19" customFormat="1" ht="13.35" customHeight="1" x14ac:dyDescent="0.2"/>
    <row r="1805" s="19" customFormat="1" ht="13.35" customHeight="1" x14ac:dyDescent="0.2"/>
    <row r="1806" s="19" customFormat="1" ht="13.35" customHeight="1" x14ac:dyDescent="0.2"/>
    <row r="1807" s="19" customFormat="1" ht="13.35" customHeight="1" x14ac:dyDescent="0.2"/>
    <row r="1808" s="19" customFormat="1" ht="13.35" customHeight="1" x14ac:dyDescent="0.2"/>
    <row r="1809" s="19" customFormat="1" ht="13.35" customHeight="1" x14ac:dyDescent="0.2"/>
    <row r="1810" s="19" customFormat="1" ht="13.35" customHeight="1" x14ac:dyDescent="0.2"/>
    <row r="1811" s="19" customFormat="1" ht="13.35" customHeight="1" x14ac:dyDescent="0.2"/>
    <row r="1812" s="19" customFormat="1" ht="13.35" customHeight="1" x14ac:dyDescent="0.2"/>
    <row r="1813" s="19" customFormat="1" ht="13.35" customHeight="1" x14ac:dyDescent="0.2"/>
    <row r="1814" s="19" customFormat="1" ht="13.35" customHeight="1" x14ac:dyDescent="0.2"/>
    <row r="1815" s="19" customFormat="1" ht="13.35" customHeight="1" x14ac:dyDescent="0.2"/>
    <row r="1816" s="19" customFormat="1" ht="13.35" customHeight="1" x14ac:dyDescent="0.2"/>
    <row r="1817" s="19" customFormat="1" ht="13.35" customHeight="1" x14ac:dyDescent="0.2"/>
    <row r="1818" s="19" customFormat="1" ht="13.35" customHeight="1" x14ac:dyDescent="0.2"/>
    <row r="1819" s="19" customFormat="1" ht="13.35" customHeight="1" x14ac:dyDescent="0.2"/>
    <row r="1820" s="19" customFormat="1" ht="13.35" customHeight="1" x14ac:dyDescent="0.2"/>
    <row r="1821" s="19" customFormat="1" ht="13.35" customHeight="1" x14ac:dyDescent="0.2"/>
    <row r="1822" s="19" customFormat="1" ht="13.35" customHeight="1" x14ac:dyDescent="0.2"/>
    <row r="1823" s="19" customFormat="1" ht="13.35" customHeight="1" x14ac:dyDescent="0.2"/>
    <row r="1824" s="19" customFormat="1" ht="13.35" customHeight="1" x14ac:dyDescent="0.2"/>
    <row r="1825" s="19" customFormat="1" ht="13.35" customHeight="1" x14ac:dyDescent="0.2"/>
    <row r="1826" s="19" customFormat="1" ht="13.35" customHeight="1" x14ac:dyDescent="0.2"/>
    <row r="1827" s="19" customFormat="1" ht="13.35" customHeight="1" x14ac:dyDescent="0.2"/>
    <row r="1828" s="19" customFormat="1" ht="13.35" customHeight="1" x14ac:dyDescent="0.2"/>
    <row r="1829" s="19" customFormat="1" ht="13.35" customHeight="1" x14ac:dyDescent="0.2"/>
    <row r="1830" s="19" customFormat="1" ht="13.35" customHeight="1" x14ac:dyDescent="0.2"/>
    <row r="1831" s="19" customFormat="1" ht="13.35" customHeight="1" x14ac:dyDescent="0.2"/>
    <row r="1832" s="19" customFormat="1" ht="13.35" customHeight="1" x14ac:dyDescent="0.2"/>
    <row r="1833" s="19" customFormat="1" ht="13.35" customHeight="1" x14ac:dyDescent="0.2"/>
    <row r="1834" s="19" customFormat="1" ht="13.35" customHeight="1" x14ac:dyDescent="0.2"/>
    <row r="1835" s="19" customFormat="1" ht="13.35" customHeight="1" x14ac:dyDescent="0.2"/>
    <row r="1836" s="19" customFormat="1" ht="13.35" customHeight="1" x14ac:dyDescent="0.2"/>
    <row r="1837" s="19" customFormat="1" ht="13.35" customHeight="1" x14ac:dyDescent="0.2"/>
    <row r="1838" s="19" customFormat="1" ht="13.35" customHeight="1" x14ac:dyDescent="0.2"/>
    <row r="1839" s="19" customFormat="1" ht="13.35" customHeight="1" x14ac:dyDescent="0.2"/>
    <row r="1840" s="19" customFormat="1" ht="13.35" customHeight="1" x14ac:dyDescent="0.2"/>
    <row r="1841" s="19" customFormat="1" ht="13.35" customHeight="1" x14ac:dyDescent="0.2"/>
    <row r="1842" s="19" customFormat="1" ht="13.35" customHeight="1" x14ac:dyDescent="0.2"/>
    <row r="1843" s="19" customFormat="1" ht="13.35" customHeight="1" x14ac:dyDescent="0.2"/>
    <row r="1844" s="19" customFormat="1" ht="13.35" customHeight="1" x14ac:dyDescent="0.2"/>
    <row r="1845" s="19" customFormat="1" ht="13.35" customHeight="1" x14ac:dyDescent="0.2"/>
    <row r="1846" s="19" customFormat="1" ht="13.35" customHeight="1" x14ac:dyDescent="0.2"/>
    <row r="1847" s="19" customFormat="1" ht="13.35" customHeight="1" x14ac:dyDescent="0.2"/>
    <row r="1848" s="19" customFormat="1" ht="13.35" customHeight="1" x14ac:dyDescent="0.2"/>
    <row r="1849" s="19" customFormat="1" ht="13.35" customHeight="1" x14ac:dyDescent="0.2"/>
    <row r="1850" s="19" customFormat="1" ht="13.35" customHeight="1" x14ac:dyDescent="0.2"/>
    <row r="1851" s="19" customFormat="1" ht="13.35" customHeight="1" x14ac:dyDescent="0.2"/>
    <row r="1852" s="19" customFormat="1" ht="13.35" customHeight="1" x14ac:dyDescent="0.2"/>
    <row r="1853" s="19" customFormat="1" ht="13.35" customHeight="1" x14ac:dyDescent="0.2"/>
    <row r="1854" s="19" customFormat="1" ht="13.35" customHeight="1" x14ac:dyDescent="0.2"/>
    <row r="1855" s="19" customFormat="1" ht="13.35" customHeight="1" x14ac:dyDescent="0.2"/>
    <row r="1856" s="19" customFormat="1" ht="13.35" customHeight="1" x14ac:dyDescent="0.2"/>
    <row r="1857" s="19" customFormat="1" ht="13.35" customHeight="1" x14ac:dyDescent="0.2"/>
    <row r="1858" s="19" customFormat="1" ht="13.35" customHeight="1" x14ac:dyDescent="0.2"/>
    <row r="1859" s="19" customFormat="1" ht="13.35" customHeight="1" x14ac:dyDescent="0.2"/>
    <row r="1860" s="19" customFormat="1" ht="13.35" customHeight="1" x14ac:dyDescent="0.2"/>
    <row r="1861" s="19" customFormat="1" ht="13.35" customHeight="1" x14ac:dyDescent="0.2"/>
    <row r="1862" s="19" customFormat="1" ht="13.35" customHeight="1" x14ac:dyDescent="0.2"/>
    <row r="1863" s="19" customFormat="1" ht="13.35" customHeight="1" x14ac:dyDescent="0.2"/>
    <row r="1864" s="19" customFormat="1" ht="13.35" customHeight="1" x14ac:dyDescent="0.2"/>
    <row r="1865" s="19" customFormat="1" ht="13.35" customHeight="1" x14ac:dyDescent="0.2"/>
    <row r="1866" s="19" customFormat="1" ht="13.35" customHeight="1" x14ac:dyDescent="0.2"/>
    <row r="1867" s="19" customFormat="1" ht="13.35" customHeight="1" x14ac:dyDescent="0.2"/>
    <row r="1868" s="19" customFormat="1" ht="13.35" customHeight="1" x14ac:dyDescent="0.2"/>
    <row r="1869" s="19" customFormat="1" ht="13.35" customHeight="1" x14ac:dyDescent="0.2"/>
    <row r="1870" s="19" customFormat="1" ht="13.35" customHeight="1" x14ac:dyDescent="0.2"/>
    <row r="1871" s="19" customFormat="1" ht="13.35" customHeight="1" x14ac:dyDescent="0.2"/>
    <row r="1872" s="19" customFormat="1" ht="13.35" customHeight="1" x14ac:dyDescent="0.2"/>
    <row r="1873" s="19" customFormat="1" ht="13.35" customHeight="1" x14ac:dyDescent="0.2"/>
    <row r="1874" s="19" customFormat="1" ht="13.35" customHeight="1" x14ac:dyDescent="0.2"/>
    <row r="1875" s="19" customFormat="1" ht="13.35" customHeight="1" x14ac:dyDescent="0.2"/>
    <row r="1876" s="19" customFormat="1" ht="13.35" customHeight="1" x14ac:dyDescent="0.2"/>
    <row r="1877" s="19" customFormat="1" ht="13.35" customHeight="1" x14ac:dyDescent="0.2"/>
    <row r="1878" s="19" customFormat="1" ht="13.35" customHeight="1" x14ac:dyDescent="0.2"/>
    <row r="1879" s="19" customFormat="1" ht="13.35" customHeight="1" x14ac:dyDescent="0.2"/>
    <row r="1880" s="19" customFormat="1" ht="13.35" customHeight="1" x14ac:dyDescent="0.2"/>
    <row r="1881" s="19" customFormat="1" ht="13.35" customHeight="1" x14ac:dyDescent="0.2"/>
    <row r="1882" s="19" customFormat="1" ht="13.35" customHeight="1" x14ac:dyDescent="0.2"/>
    <row r="1883" s="19" customFormat="1" ht="13.35" customHeight="1" x14ac:dyDescent="0.2"/>
    <row r="1884" s="19" customFormat="1" ht="13.35" customHeight="1" x14ac:dyDescent="0.2"/>
    <row r="1885" s="19" customFormat="1" ht="13.35" customHeight="1" x14ac:dyDescent="0.2"/>
    <row r="1886" s="19" customFormat="1" ht="13.35" customHeight="1" x14ac:dyDescent="0.2"/>
    <row r="1887" s="19" customFormat="1" ht="13.35" customHeight="1" x14ac:dyDescent="0.2"/>
    <row r="1888" s="19" customFormat="1" ht="13.35" customHeight="1" x14ac:dyDescent="0.2"/>
    <row r="1889" s="19" customFormat="1" ht="13.35" customHeight="1" x14ac:dyDescent="0.2"/>
    <row r="1890" s="19" customFormat="1" ht="13.35" customHeight="1" x14ac:dyDescent="0.2"/>
    <row r="1891" s="19" customFormat="1" ht="13.35" customHeight="1" x14ac:dyDescent="0.2"/>
    <row r="1892" s="19" customFormat="1" ht="13.35" customHeight="1" x14ac:dyDescent="0.2"/>
    <row r="1893" s="19" customFormat="1" ht="13.35" customHeight="1" x14ac:dyDescent="0.2"/>
    <row r="1894" s="19" customFormat="1" ht="13.35" customHeight="1" x14ac:dyDescent="0.2"/>
    <row r="1895" s="19" customFormat="1" ht="13.35" customHeight="1" x14ac:dyDescent="0.2"/>
    <row r="1896" s="19" customFormat="1" ht="13.35" customHeight="1" x14ac:dyDescent="0.2"/>
    <row r="1897" s="19" customFormat="1" ht="13.35" customHeight="1" x14ac:dyDescent="0.2"/>
    <row r="1898" s="19" customFormat="1" ht="13.35" customHeight="1" x14ac:dyDescent="0.2"/>
    <row r="1899" s="19" customFormat="1" ht="13.35" customHeight="1" x14ac:dyDescent="0.2"/>
    <row r="1900" s="19" customFormat="1" ht="13.35" customHeight="1" x14ac:dyDescent="0.2"/>
    <row r="1901" s="19" customFormat="1" ht="13.35" customHeight="1" x14ac:dyDescent="0.2"/>
    <row r="1902" s="19" customFormat="1" ht="13.35" customHeight="1" x14ac:dyDescent="0.2"/>
    <row r="1903" s="19" customFormat="1" ht="13.35" customHeight="1" x14ac:dyDescent="0.2"/>
    <row r="1904" s="19" customFormat="1" ht="13.35" customHeight="1" x14ac:dyDescent="0.2"/>
    <row r="1905" s="19" customFormat="1" ht="13.35" customHeight="1" x14ac:dyDescent="0.2"/>
    <row r="1906" s="19" customFormat="1" ht="13.35" customHeight="1" x14ac:dyDescent="0.2"/>
    <row r="1907" s="19" customFormat="1" ht="13.35" customHeight="1" x14ac:dyDescent="0.2"/>
    <row r="1908" s="19" customFormat="1" ht="13.35" customHeight="1" x14ac:dyDescent="0.2"/>
    <row r="1909" s="19" customFormat="1" ht="13.35" customHeight="1" x14ac:dyDescent="0.2"/>
    <row r="1910" s="19" customFormat="1" ht="13.35" customHeight="1" x14ac:dyDescent="0.2"/>
    <row r="1911" s="19" customFormat="1" ht="13.35" customHeight="1" x14ac:dyDescent="0.2"/>
    <row r="1912" s="19" customFormat="1" ht="13.35" customHeight="1" x14ac:dyDescent="0.2"/>
    <row r="1913" s="19" customFormat="1" ht="13.35" customHeight="1" x14ac:dyDescent="0.2"/>
    <row r="1914" s="19" customFormat="1" ht="13.35" customHeight="1" x14ac:dyDescent="0.2"/>
    <row r="1915" s="19" customFormat="1" ht="13.35" customHeight="1" x14ac:dyDescent="0.2"/>
    <row r="1916" s="19" customFormat="1" ht="13.35" customHeight="1" x14ac:dyDescent="0.2"/>
    <row r="1917" s="19" customFormat="1" ht="13.35" customHeight="1" x14ac:dyDescent="0.2"/>
    <row r="1918" s="19" customFormat="1" ht="13.35" customHeight="1" x14ac:dyDescent="0.2"/>
    <row r="1919" s="19" customFormat="1" ht="13.35" customHeight="1" x14ac:dyDescent="0.2"/>
    <row r="1920" s="19" customFormat="1" ht="13.35" customHeight="1" x14ac:dyDescent="0.2"/>
    <row r="1921" s="19" customFormat="1" ht="13.35" customHeight="1" x14ac:dyDescent="0.2"/>
    <row r="1922" s="19" customFormat="1" ht="13.35" customHeight="1" x14ac:dyDescent="0.2"/>
    <row r="1923" s="19" customFormat="1" ht="13.35" customHeight="1" x14ac:dyDescent="0.2"/>
    <row r="1924" s="19" customFormat="1" ht="13.35" customHeight="1" x14ac:dyDescent="0.2"/>
    <row r="1925" s="19" customFormat="1" ht="13.35" customHeight="1" x14ac:dyDescent="0.2"/>
    <row r="1926" s="19" customFormat="1" ht="13.35" customHeight="1" x14ac:dyDescent="0.2"/>
    <row r="1927" s="19" customFormat="1" ht="13.35" customHeight="1" x14ac:dyDescent="0.2"/>
    <row r="1928" s="19" customFormat="1" ht="13.35" customHeight="1" x14ac:dyDescent="0.2"/>
    <row r="1929" s="19" customFormat="1" ht="13.35" customHeight="1" x14ac:dyDescent="0.2"/>
    <row r="1930" s="19" customFormat="1" ht="13.35" customHeight="1" x14ac:dyDescent="0.2"/>
    <row r="1931" s="19" customFormat="1" ht="13.35" customHeight="1" x14ac:dyDescent="0.2"/>
    <row r="1932" s="19" customFormat="1" ht="13.35" customHeight="1" x14ac:dyDescent="0.2"/>
    <row r="1933" s="19" customFormat="1" ht="13.35" customHeight="1" x14ac:dyDescent="0.2"/>
    <row r="1934" s="19" customFormat="1" ht="13.35" customHeight="1" x14ac:dyDescent="0.2"/>
    <row r="1935" s="19" customFormat="1" ht="13.35" customHeight="1" x14ac:dyDescent="0.2"/>
    <row r="1936" s="19" customFormat="1" ht="13.35" customHeight="1" x14ac:dyDescent="0.2"/>
    <row r="1937" s="19" customFormat="1" ht="13.35" customHeight="1" x14ac:dyDescent="0.2"/>
    <row r="1938" s="19" customFormat="1" ht="13.35" customHeight="1" x14ac:dyDescent="0.2"/>
    <row r="1939" s="19" customFormat="1" ht="13.35" customHeight="1" x14ac:dyDescent="0.2"/>
    <row r="1940" s="19" customFormat="1" ht="13.35" customHeight="1" x14ac:dyDescent="0.2"/>
    <row r="1941" s="19" customFormat="1" ht="13.35" customHeight="1" x14ac:dyDescent="0.2"/>
    <row r="1942" s="19" customFormat="1" ht="13.35" customHeight="1" x14ac:dyDescent="0.2"/>
    <row r="1943" s="19" customFormat="1" ht="13.35" customHeight="1" x14ac:dyDescent="0.2"/>
    <row r="1944" s="19" customFormat="1" ht="13.35" customHeight="1" x14ac:dyDescent="0.2"/>
    <row r="1945" s="19" customFormat="1" ht="13.35" customHeight="1" x14ac:dyDescent="0.2"/>
    <row r="1946" s="19" customFormat="1" ht="13.35" customHeight="1" x14ac:dyDescent="0.2"/>
    <row r="1947" s="19" customFormat="1" ht="13.35" customHeight="1" x14ac:dyDescent="0.2"/>
    <row r="1948" s="19" customFormat="1" ht="13.35" customHeight="1" x14ac:dyDescent="0.2"/>
    <row r="1949" s="19" customFormat="1" ht="13.35" customHeight="1" x14ac:dyDescent="0.2"/>
    <row r="1950" s="19" customFormat="1" ht="13.35" customHeight="1" x14ac:dyDescent="0.2"/>
    <row r="1951" s="19" customFormat="1" ht="13.35" customHeight="1" x14ac:dyDescent="0.2"/>
    <row r="1952" s="19" customFormat="1" ht="13.35" customHeight="1" x14ac:dyDescent="0.2"/>
    <row r="1953" s="19" customFormat="1" ht="13.35" customHeight="1" x14ac:dyDescent="0.2"/>
    <row r="1954" s="19" customFormat="1" ht="13.35" customHeight="1" x14ac:dyDescent="0.2"/>
    <row r="1955" s="19" customFormat="1" ht="13.35" customHeight="1" x14ac:dyDescent="0.2"/>
    <row r="1956" s="19" customFormat="1" ht="13.35" customHeight="1" x14ac:dyDescent="0.2"/>
    <row r="1957" s="19" customFormat="1" ht="13.35" customHeight="1" x14ac:dyDescent="0.2"/>
    <row r="1958" s="19" customFormat="1" ht="13.35" customHeight="1" x14ac:dyDescent="0.2"/>
    <row r="1959" s="19" customFormat="1" ht="13.35" customHeight="1" x14ac:dyDescent="0.2"/>
    <row r="1960" s="19" customFormat="1" ht="13.35" customHeight="1" x14ac:dyDescent="0.2"/>
    <row r="1961" s="19" customFormat="1" ht="13.35" customHeight="1" x14ac:dyDescent="0.2"/>
    <row r="1962" s="19" customFormat="1" ht="13.35" customHeight="1" x14ac:dyDescent="0.2"/>
    <row r="1963" s="19" customFormat="1" ht="13.35" customHeight="1" x14ac:dyDescent="0.2"/>
    <row r="1964" s="19" customFormat="1" ht="13.35" customHeight="1" x14ac:dyDescent="0.2"/>
    <row r="1965" s="19" customFormat="1" ht="13.35" customHeight="1" x14ac:dyDescent="0.2"/>
    <row r="1966" s="19" customFormat="1" ht="13.35" customHeight="1" x14ac:dyDescent="0.2"/>
    <row r="1967" s="19" customFormat="1" ht="13.35" customHeight="1" x14ac:dyDescent="0.2"/>
    <row r="1968" s="19" customFormat="1" ht="13.35" customHeight="1" x14ac:dyDescent="0.2"/>
    <row r="1969" s="19" customFormat="1" ht="13.35" customHeight="1" x14ac:dyDescent="0.2"/>
    <row r="1970" s="19" customFormat="1" ht="13.35" customHeight="1" x14ac:dyDescent="0.2"/>
    <row r="1971" s="19" customFormat="1" ht="13.35" customHeight="1" x14ac:dyDescent="0.2"/>
    <row r="1972" s="19" customFormat="1" ht="13.35" customHeight="1" x14ac:dyDescent="0.2"/>
    <row r="1973" s="19" customFormat="1" ht="13.35" customHeight="1" x14ac:dyDescent="0.2"/>
    <row r="1974" s="19" customFormat="1" ht="13.35" customHeight="1" x14ac:dyDescent="0.2"/>
    <row r="1975" s="19" customFormat="1" ht="13.35" customHeight="1" x14ac:dyDescent="0.2"/>
    <row r="1976" s="19" customFormat="1" ht="13.35" customHeight="1" x14ac:dyDescent="0.2"/>
    <row r="1977" s="19" customFormat="1" ht="13.35" customHeight="1" x14ac:dyDescent="0.2"/>
    <row r="1978" s="19" customFormat="1" ht="13.35" customHeight="1" x14ac:dyDescent="0.2"/>
    <row r="1979" s="19" customFormat="1" ht="13.35" customHeight="1" x14ac:dyDescent="0.2"/>
    <row r="1980" s="19" customFormat="1" ht="13.35" customHeight="1" x14ac:dyDescent="0.2"/>
    <row r="1981" s="19" customFormat="1" ht="13.35" customHeight="1" x14ac:dyDescent="0.2"/>
    <row r="1982" s="19" customFormat="1" ht="13.35" customHeight="1" x14ac:dyDescent="0.2"/>
    <row r="1983" s="19" customFormat="1" ht="13.35" customHeight="1" x14ac:dyDescent="0.2"/>
    <row r="1984" s="19" customFormat="1" ht="13.35" customHeight="1" x14ac:dyDescent="0.2"/>
    <row r="1985" s="19" customFormat="1" ht="13.35" customHeight="1" x14ac:dyDescent="0.2"/>
    <row r="1986" s="19" customFormat="1" ht="13.35" customHeight="1" x14ac:dyDescent="0.2"/>
    <row r="1987" s="19" customFormat="1" ht="13.35" customHeight="1" x14ac:dyDescent="0.2"/>
    <row r="1988" s="19" customFormat="1" ht="13.35" customHeight="1" x14ac:dyDescent="0.2"/>
    <row r="1989" s="19" customFormat="1" ht="13.35" customHeight="1" x14ac:dyDescent="0.2"/>
    <row r="1990" s="19" customFormat="1" ht="13.35" customHeight="1" x14ac:dyDescent="0.2"/>
    <row r="1991" s="19" customFormat="1" ht="13.35" customHeight="1" x14ac:dyDescent="0.2"/>
    <row r="1992" s="19" customFormat="1" ht="13.35" customHeight="1" x14ac:dyDescent="0.2"/>
    <row r="1993" s="19" customFormat="1" ht="13.35" customHeight="1" x14ac:dyDescent="0.2"/>
    <row r="1994" s="19" customFormat="1" ht="13.35" customHeight="1" x14ac:dyDescent="0.2"/>
    <row r="1995" s="19" customFormat="1" ht="13.35" customHeight="1" x14ac:dyDescent="0.2"/>
    <row r="1996" s="19" customFormat="1" ht="13.35" customHeight="1" x14ac:dyDescent="0.2"/>
    <row r="1997" s="19" customFormat="1" ht="13.35" customHeight="1" x14ac:dyDescent="0.2"/>
    <row r="1998" s="19" customFormat="1" ht="13.35" customHeight="1" x14ac:dyDescent="0.2"/>
    <row r="1999" s="19" customFormat="1" ht="13.35" customHeight="1" x14ac:dyDescent="0.2"/>
    <row r="2000" s="19" customFormat="1" ht="13.35" customHeight="1" x14ac:dyDescent="0.2"/>
    <row r="2001" s="19" customFormat="1" ht="13.35" customHeight="1" x14ac:dyDescent="0.2"/>
    <row r="2002" s="19" customFormat="1" ht="13.35" customHeight="1" x14ac:dyDescent="0.2"/>
    <row r="2003" s="19" customFormat="1" ht="13.35" customHeight="1" x14ac:dyDescent="0.2"/>
    <row r="2004" s="19" customFormat="1" ht="13.35" customHeight="1" x14ac:dyDescent="0.2"/>
    <row r="2005" s="19" customFormat="1" ht="13.35" customHeight="1" x14ac:dyDescent="0.2"/>
    <row r="2006" s="19" customFormat="1" ht="13.35" customHeight="1" x14ac:dyDescent="0.2"/>
    <row r="2007" s="19" customFormat="1" ht="13.35" customHeight="1" x14ac:dyDescent="0.2"/>
    <row r="2008" s="19" customFormat="1" ht="13.35" customHeight="1" x14ac:dyDescent="0.2"/>
    <row r="2009" s="19" customFormat="1" ht="13.35" customHeight="1" x14ac:dyDescent="0.2"/>
    <row r="2010" s="19" customFormat="1" ht="13.35" customHeight="1" x14ac:dyDescent="0.2"/>
    <row r="2011" s="19" customFormat="1" ht="13.35" customHeight="1" x14ac:dyDescent="0.2"/>
    <row r="2012" s="19" customFormat="1" ht="13.35" customHeight="1" x14ac:dyDescent="0.2"/>
    <row r="2013" s="19" customFormat="1" ht="13.35" customHeight="1" x14ac:dyDescent="0.2"/>
    <row r="2014" s="19" customFormat="1" ht="13.35" customHeight="1" x14ac:dyDescent="0.2"/>
    <row r="2015" s="19" customFormat="1" ht="13.35" customHeight="1" x14ac:dyDescent="0.2"/>
    <row r="2016" s="19" customFormat="1" ht="13.35" customHeight="1" x14ac:dyDescent="0.2"/>
    <row r="2017" s="19" customFormat="1" ht="13.35" customHeight="1" x14ac:dyDescent="0.2"/>
    <row r="2018" s="19" customFormat="1" ht="13.35" customHeight="1" x14ac:dyDescent="0.2"/>
    <row r="2019" s="19" customFormat="1" ht="13.35" customHeight="1" x14ac:dyDescent="0.2"/>
    <row r="2020" s="19" customFormat="1" ht="13.35" customHeight="1" x14ac:dyDescent="0.2"/>
    <row r="2021" s="19" customFormat="1" ht="13.35" customHeight="1" x14ac:dyDescent="0.2"/>
    <row r="2022" s="19" customFormat="1" ht="13.35" customHeight="1" x14ac:dyDescent="0.2"/>
    <row r="2023" s="19" customFormat="1" ht="13.35" customHeight="1" x14ac:dyDescent="0.2"/>
    <row r="2024" s="19" customFormat="1" ht="13.35" customHeight="1" x14ac:dyDescent="0.2"/>
    <row r="2025" s="19" customFormat="1" ht="13.35" customHeight="1" x14ac:dyDescent="0.2"/>
    <row r="2026" s="19" customFormat="1" ht="13.35" customHeight="1" x14ac:dyDescent="0.2"/>
    <row r="2027" s="19" customFormat="1" ht="13.35" customHeight="1" x14ac:dyDescent="0.2"/>
    <row r="2028" s="19" customFormat="1" ht="13.35" customHeight="1" x14ac:dyDescent="0.2"/>
    <row r="2029" s="19" customFormat="1" ht="13.35" customHeight="1" x14ac:dyDescent="0.2"/>
    <row r="2030" s="19" customFormat="1" ht="13.35" customHeight="1" x14ac:dyDescent="0.2"/>
    <row r="2031" s="19" customFormat="1" ht="13.35" customHeight="1" x14ac:dyDescent="0.2"/>
    <row r="2032" s="19" customFormat="1" ht="13.35" customHeight="1" x14ac:dyDescent="0.2"/>
    <row r="2033" s="19" customFormat="1" ht="13.35" customHeight="1" x14ac:dyDescent="0.2"/>
    <row r="2034" s="19" customFormat="1" ht="13.35" customHeight="1" x14ac:dyDescent="0.2"/>
    <row r="2035" s="19" customFormat="1" ht="13.35" customHeight="1" x14ac:dyDescent="0.2"/>
    <row r="2036" s="19" customFormat="1" ht="13.35" customHeight="1" x14ac:dyDescent="0.2"/>
    <row r="2037" s="19" customFormat="1" ht="13.35" customHeight="1" x14ac:dyDescent="0.2"/>
    <row r="2038" s="19" customFormat="1" ht="13.35" customHeight="1" x14ac:dyDescent="0.2"/>
    <row r="2039" s="19" customFormat="1" ht="13.35" customHeight="1" x14ac:dyDescent="0.2"/>
    <row r="2040" s="19" customFormat="1" ht="13.35" customHeight="1" x14ac:dyDescent="0.2"/>
    <row r="2041" s="19" customFormat="1" ht="13.35" customHeight="1" x14ac:dyDescent="0.2"/>
    <row r="2042" s="19" customFormat="1" ht="13.35" customHeight="1" x14ac:dyDescent="0.2"/>
    <row r="2043" s="19" customFormat="1" ht="13.35" customHeight="1" x14ac:dyDescent="0.2"/>
    <row r="2044" s="19" customFormat="1" ht="13.35" customHeight="1" x14ac:dyDescent="0.2"/>
    <row r="2045" s="19" customFormat="1" ht="13.35" customHeight="1" x14ac:dyDescent="0.2"/>
    <row r="2046" s="19" customFormat="1" ht="13.35" customHeight="1" x14ac:dyDescent="0.2"/>
    <row r="2047" s="19" customFormat="1" ht="13.35" customHeight="1" x14ac:dyDescent="0.2"/>
    <row r="2048" s="19" customFormat="1" ht="13.35" customHeight="1" x14ac:dyDescent="0.2"/>
    <row r="2049" s="19" customFormat="1" ht="13.35" customHeight="1" x14ac:dyDescent="0.2"/>
    <row r="2050" s="19" customFormat="1" ht="13.35" customHeight="1" x14ac:dyDescent="0.2"/>
    <row r="2051" s="19" customFormat="1" ht="13.35" customHeight="1" x14ac:dyDescent="0.2"/>
    <row r="2052" s="19" customFormat="1" ht="13.35" customHeight="1" x14ac:dyDescent="0.2"/>
    <row r="2053" s="19" customFormat="1" ht="13.35" customHeight="1" x14ac:dyDescent="0.2"/>
    <row r="2054" s="19" customFormat="1" ht="13.35" customHeight="1" x14ac:dyDescent="0.2"/>
    <row r="2055" s="19" customFormat="1" ht="13.35" customHeight="1" x14ac:dyDescent="0.2"/>
    <row r="2056" s="19" customFormat="1" ht="13.35" customHeight="1" x14ac:dyDescent="0.2"/>
    <row r="2057" s="19" customFormat="1" ht="13.35" customHeight="1" x14ac:dyDescent="0.2"/>
    <row r="2058" s="19" customFormat="1" ht="13.35" customHeight="1" x14ac:dyDescent="0.2"/>
    <row r="2059" s="19" customFormat="1" ht="13.35" customHeight="1" x14ac:dyDescent="0.2"/>
    <row r="2060" s="19" customFormat="1" ht="13.35" customHeight="1" x14ac:dyDescent="0.2"/>
    <row r="2061" s="19" customFormat="1" ht="13.35" customHeight="1" x14ac:dyDescent="0.2"/>
    <row r="2062" s="19" customFormat="1" ht="13.35" customHeight="1" x14ac:dyDescent="0.2"/>
    <row r="2063" s="19" customFormat="1" ht="13.35" customHeight="1" x14ac:dyDescent="0.2"/>
    <row r="2064" s="19" customFormat="1" ht="13.35" customHeight="1" x14ac:dyDescent="0.2"/>
    <row r="2065" s="19" customFormat="1" ht="13.35" customHeight="1" x14ac:dyDescent="0.2"/>
    <row r="2066" s="19" customFormat="1" ht="13.35" customHeight="1" x14ac:dyDescent="0.2"/>
    <row r="2067" s="19" customFormat="1" ht="13.35" customHeight="1" x14ac:dyDescent="0.2"/>
    <row r="2068" s="19" customFormat="1" ht="13.35" customHeight="1" x14ac:dyDescent="0.2"/>
    <row r="2069" s="19" customFormat="1" ht="13.35" customHeight="1" x14ac:dyDescent="0.2"/>
    <row r="2070" s="19" customFormat="1" ht="13.35" customHeight="1" x14ac:dyDescent="0.2"/>
    <row r="2071" s="19" customFormat="1" ht="13.35" customHeight="1" x14ac:dyDescent="0.2"/>
    <row r="2072" s="19" customFormat="1" ht="13.35" customHeight="1" x14ac:dyDescent="0.2"/>
    <row r="2073" s="19" customFormat="1" ht="13.35" customHeight="1" x14ac:dyDescent="0.2"/>
    <row r="2074" s="19" customFormat="1" ht="13.35" customHeight="1" x14ac:dyDescent="0.2"/>
    <row r="2075" s="19" customFormat="1" ht="13.35" customHeight="1" x14ac:dyDescent="0.2"/>
    <row r="2076" s="19" customFormat="1" ht="13.35" customHeight="1" x14ac:dyDescent="0.2"/>
    <row r="2077" s="19" customFormat="1" ht="13.35" customHeight="1" x14ac:dyDescent="0.2"/>
    <row r="2078" s="19" customFormat="1" ht="13.35" customHeight="1" x14ac:dyDescent="0.2"/>
    <row r="2079" s="19" customFormat="1" ht="13.35" customHeight="1" x14ac:dyDescent="0.2"/>
    <row r="2080" s="19" customFormat="1" ht="13.35" customHeight="1" x14ac:dyDescent="0.2"/>
    <row r="2081" s="19" customFormat="1" ht="13.35" customHeight="1" x14ac:dyDescent="0.2"/>
    <row r="2082" s="19" customFormat="1" ht="13.35" customHeight="1" x14ac:dyDescent="0.2"/>
    <row r="2083" s="19" customFormat="1" ht="13.35" customHeight="1" x14ac:dyDescent="0.2"/>
    <row r="2084" s="19" customFormat="1" ht="13.35" customHeight="1" x14ac:dyDescent="0.2"/>
    <row r="2085" s="19" customFormat="1" ht="13.35" customHeight="1" x14ac:dyDescent="0.2"/>
    <row r="2086" s="19" customFormat="1" ht="13.35" customHeight="1" x14ac:dyDescent="0.2"/>
    <row r="2087" s="19" customFormat="1" ht="13.35" customHeight="1" x14ac:dyDescent="0.2"/>
    <row r="2088" s="19" customFormat="1" ht="13.35" customHeight="1" x14ac:dyDescent="0.2"/>
    <row r="2089" s="19" customFormat="1" ht="13.35" customHeight="1" x14ac:dyDescent="0.2"/>
    <row r="2090" s="19" customFormat="1" ht="13.35" customHeight="1" x14ac:dyDescent="0.2"/>
    <row r="2091" s="19" customFormat="1" ht="13.35" customHeight="1" x14ac:dyDescent="0.2"/>
    <row r="2092" s="19" customFormat="1" ht="13.35" customHeight="1" x14ac:dyDescent="0.2"/>
    <row r="2093" s="19" customFormat="1" ht="13.35" customHeight="1" x14ac:dyDescent="0.2"/>
    <row r="2094" s="19" customFormat="1" ht="13.35" customHeight="1" x14ac:dyDescent="0.2"/>
    <row r="2095" s="19" customFormat="1" ht="13.35" customHeight="1" x14ac:dyDescent="0.2"/>
    <row r="2096" s="19" customFormat="1" ht="13.35" customHeight="1" x14ac:dyDescent="0.2"/>
    <row r="2097" s="19" customFormat="1" ht="13.35" customHeight="1" x14ac:dyDescent="0.2"/>
    <row r="2098" s="19" customFormat="1" ht="13.35" customHeight="1" x14ac:dyDescent="0.2"/>
    <row r="2099" s="19" customFormat="1" ht="13.35" customHeight="1" x14ac:dyDescent="0.2"/>
    <row r="2100" s="19" customFormat="1" ht="13.35" customHeight="1" x14ac:dyDescent="0.2"/>
    <row r="2101" s="19" customFormat="1" ht="13.35" customHeight="1" x14ac:dyDescent="0.2"/>
    <row r="2102" s="19" customFormat="1" ht="13.35" customHeight="1" x14ac:dyDescent="0.2"/>
    <row r="2103" s="19" customFormat="1" ht="13.35" customHeight="1" x14ac:dyDescent="0.2"/>
    <row r="2104" s="19" customFormat="1" ht="13.35" customHeight="1" x14ac:dyDescent="0.2"/>
    <row r="2105" s="19" customFormat="1" ht="13.35" customHeight="1" x14ac:dyDescent="0.2"/>
    <row r="2106" s="19" customFormat="1" ht="13.35" customHeight="1" x14ac:dyDescent="0.2"/>
    <row r="2107" s="19" customFormat="1" ht="13.35" customHeight="1" x14ac:dyDescent="0.2"/>
    <row r="2108" s="19" customFormat="1" ht="13.35" customHeight="1" x14ac:dyDescent="0.2"/>
    <row r="2109" s="19" customFormat="1" ht="13.35" customHeight="1" x14ac:dyDescent="0.2"/>
    <row r="2110" s="19" customFormat="1" ht="13.35" customHeight="1" x14ac:dyDescent="0.2"/>
    <row r="2111" s="19" customFormat="1" ht="13.35" customHeight="1" x14ac:dyDescent="0.2"/>
    <row r="2112" s="19" customFormat="1" ht="13.35" customHeight="1" x14ac:dyDescent="0.2"/>
    <row r="2113" s="19" customFormat="1" ht="13.35" customHeight="1" x14ac:dyDescent="0.2"/>
    <row r="2114" s="19" customFormat="1" ht="13.35" customHeight="1" x14ac:dyDescent="0.2"/>
    <row r="2115" s="19" customFormat="1" ht="13.35" customHeight="1" x14ac:dyDescent="0.2"/>
    <row r="2116" s="19" customFormat="1" ht="13.35" customHeight="1" x14ac:dyDescent="0.2"/>
    <row r="2117" s="19" customFormat="1" ht="13.35" customHeight="1" x14ac:dyDescent="0.2"/>
    <row r="2118" s="19" customFormat="1" ht="13.35" customHeight="1" x14ac:dyDescent="0.2"/>
    <row r="2119" s="19" customFormat="1" ht="13.35" customHeight="1" x14ac:dyDescent="0.2"/>
    <row r="2120" s="19" customFormat="1" ht="13.35" customHeight="1" x14ac:dyDescent="0.2"/>
    <row r="2121" s="19" customFormat="1" ht="13.35" customHeight="1" x14ac:dyDescent="0.2"/>
    <row r="2122" s="19" customFormat="1" ht="13.35" customHeight="1" x14ac:dyDescent="0.2"/>
    <row r="2123" s="19" customFormat="1" ht="13.35" customHeight="1" x14ac:dyDescent="0.2"/>
    <row r="2124" s="19" customFormat="1" ht="13.35" customHeight="1" x14ac:dyDescent="0.2"/>
    <row r="2125" s="19" customFormat="1" ht="13.35" customHeight="1" x14ac:dyDescent="0.2"/>
    <row r="2126" s="19" customFormat="1" ht="13.35" customHeight="1" x14ac:dyDescent="0.2"/>
    <row r="2127" s="19" customFormat="1" ht="13.35" customHeight="1" x14ac:dyDescent="0.2"/>
    <row r="2128" s="19" customFormat="1" ht="13.35" customHeight="1" x14ac:dyDescent="0.2"/>
    <row r="2129" s="19" customFormat="1" ht="13.35" customHeight="1" x14ac:dyDescent="0.2"/>
    <row r="2130" s="19" customFormat="1" ht="13.35" customHeight="1" x14ac:dyDescent="0.2"/>
    <row r="2131" s="19" customFormat="1" ht="13.35" customHeight="1" x14ac:dyDescent="0.2"/>
    <row r="2132" s="19" customFormat="1" ht="13.35" customHeight="1" x14ac:dyDescent="0.2"/>
    <row r="2133" s="19" customFormat="1" ht="13.35" customHeight="1" x14ac:dyDescent="0.2"/>
    <row r="2134" s="19" customFormat="1" ht="13.35" customHeight="1" x14ac:dyDescent="0.2"/>
    <row r="2135" s="19" customFormat="1" ht="13.35" customHeight="1" x14ac:dyDescent="0.2"/>
    <row r="2136" s="19" customFormat="1" ht="13.35" customHeight="1" x14ac:dyDescent="0.2"/>
    <row r="2137" s="19" customFormat="1" ht="13.35" customHeight="1" x14ac:dyDescent="0.2"/>
    <row r="2138" s="19" customFormat="1" ht="13.35" customHeight="1" x14ac:dyDescent="0.2"/>
    <row r="2139" s="19" customFormat="1" ht="13.35" customHeight="1" x14ac:dyDescent="0.2"/>
    <row r="2140" s="19" customFormat="1" ht="13.35" customHeight="1" x14ac:dyDescent="0.2"/>
    <row r="2141" s="19" customFormat="1" ht="13.35" customHeight="1" x14ac:dyDescent="0.2"/>
    <row r="2142" s="19" customFormat="1" ht="13.35" customHeight="1" x14ac:dyDescent="0.2"/>
    <row r="2143" s="19" customFormat="1" ht="13.35" customHeight="1" x14ac:dyDescent="0.2"/>
    <row r="2144" s="19" customFormat="1" ht="13.35" customHeight="1" x14ac:dyDescent="0.2"/>
    <row r="2145" s="19" customFormat="1" ht="13.35" customHeight="1" x14ac:dyDescent="0.2"/>
    <row r="2146" s="19" customFormat="1" ht="13.35" customHeight="1" x14ac:dyDescent="0.2"/>
    <row r="2147" s="19" customFormat="1" ht="13.35" customHeight="1" x14ac:dyDescent="0.2"/>
    <row r="2148" s="19" customFormat="1" ht="13.35" customHeight="1" x14ac:dyDescent="0.2"/>
    <row r="2149" s="19" customFormat="1" ht="13.35" customHeight="1" x14ac:dyDescent="0.2"/>
    <row r="2150" s="19" customFormat="1" ht="13.35" customHeight="1" x14ac:dyDescent="0.2"/>
    <row r="2151" s="19" customFormat="1" ht="13.35" customHeight="1" x14ac:dyDescent="0.2"/>
    <row r="2152" s="19" customFormat="1" ht="13.35" customHeight="1" x14ac:dyDescent="0.2"/>
    <row r="2153" s="19" customFormat="1" ht="13.35" customHeight="1" x14ac:dyDescent="0.2"/>
    <row r="2154" s="19" customFormat="1" ht="13.35" customHeight="1" x14ac:dyDescent="0.2"/>
    <row r="2155" s="19" customFormat="1" ht="13.35" customHeight="1" x14ac:dyDescent="0.2"/>
    <row r="2156" s="19" customFormat="1" ht="13.35" customHeight="1" x14ac:dyDescent="0.2"/>
    <row r="2157" s="19" customFormat="1" ht="13.35" customHeight="1" x14ac:dyDescent="0.2"/>
    <row r="2158" s="19" customFormat="1" ht="13.35" customHeight="1" x14ac:dyDescent="0.2"/>
    <row r="2159" s="19" customFormat="1" ht="13.35" customHeight="1" x14ac:dyDescent="0.2"/>
    <row r="2160" s="19" customFormat="1" ht="13.35" customHeight="1" x14ac:dyDescent="0.2"/>
    <row r="2161" s="19" customFormat="1" ht="13.35" customHeight="1" x14ac:dyDescent="0.2"/>
    <row r="2162" s="19" customFormat="1" ht="13.35" customHeight="1" x14ac:dyDescent="0.2"/>
    <row r="2163" s="19" customFormat="1" ht="13.35" customHeight="1" x14ac:dyDescent="0.2"/>
    <row r="2164" s="19" customFormat="1" ht="13.35" customHeight="1" x14ac:dyDescent="0.2"/>
    <row r="2165" s="19" customFormat="1" ht="13.35" customHeight="1" x14ac:dyDescent="0.2"/>
    <row r="2166" s="19" customFormat="1" ht="13.35" customHeight="1" x14ac:dyDescent="0.2"/>
    <row r="2167" s="19" customFormat="1" ht="13.35" customHeight="1" x14ac:dyDescent="0.2"/>
    <row r="2168" s="19" customFormat="1" ht="13.35" customHeight="1" x14ac:dyDescent="0.2"/>
    <row r="2169" s="19" customFormat="1" ht="13.35" customHeight="1" x14ac:dyDescent="0.2"/>
    <row r="2170" s="19" customFormat="1" ht="13.35" customHeight="1" x14ac:dyDescent="0.2"/>
    <row r="2171" s="19" customFormat="1" ht="13.35" customHeight="1" x14ac:dyDescent="0.2"/>
    <row r="2172" s="19" customFormat="1" ht="13.35" customHeight="1" x14ac:dyDescent="0.2"/>
    <row r="2173" s="19" customFormat="1" ht="13.35" customHeight="1" x14ac:dyDescent="0.2"/>
    <row r="2174" s="19" customFormat="1" ht="13.35" customHeight="1" x14ac:dyDescent="0.2"/>
    <row r="2175" s="19" customFormat="1" ht="13.35" customHeight="1" x14ac:dyDescent="0.2"/>
    <row r="2176" s="19" customFormat="1" ht="13.35" customHeight="1" x14ac:dyDescent="0.2"/>
    <row r="2177" s="19" customFormat="1" ht="13.35" customHeight="1" x14ac:dyDescent="0.2"/>
    <row r="2178" s="19" customFormat="1" ht="13.35" customHeight="1" x14ac:dyDescent="0.2"/>
    <row r="2179" s="19" customFormat="1" ht="13.35" customHeight="1" x14ac:dyDescent="0.2"/>
    <row r="2180" s="19" customFormat="1" ht="13.35" customHeight="1" x14ac:dyDescent="0.2"/>
    <row r="2181" s="19" customFormat="1" ht="13.35" customHeight="1" x14ac:dyDescent="0.2"/>
    <row r="2182" s="19" customFormat="1" ht="13.35" customHeight="1" x14ac:dyDescent="0.2"/>
    <row r="2183" s="19" customFormat="1" ht="13.35" customHeight="1" x14ac:dyDescent="0.2"/>
    <row r="2184" s="19" customFormat="1" ht="13.35" customHeight="1" x14ac:dyDescent="0.2"/>
    <row r="2185" s="19" customFormat="1" ht="13.35" customHeight="1" x14ac:dyDescent="0.2"/>
    <row r="2186" s="19" customFormat="1" ht="13.35" customHeight="1" x14ac:dyDescent="0.2"/>
    <row r="2187" s="19" customFormat="1" ht="13.35" customHeight="1" x14ac:dyDescent="0.2"/>
    <row r="2188" s="19" customFormat="1" ht="13.35" customHeight="1" x14ac:dyDescent="0.2"/>
    <row r="2189" s="19" customFormat="1" ht="13.35" customHeight="1" x14ac:dyDescent="0.2"/>
    <row r="2190" s="19" customFormat="1" ht="13.35" customHeight="1" x14ac:dyDescent="0.2"/>
    <row r="2191" s="19" customFormat="1" ht="13.35" customHeight="1" x14ac:dyDescent="0.2"/>
    <row r="2192" s="19" customFormat="1" ht="13.35" customHeight="1" x14ac:dyDescent="0.2"/>
    <row r="2193" s="19" customFormat="1" ht="13.35" customHeight="1" x14ac:dyDescent="0.2"/>
    <row r="2194" s="19" customFormat="1" ht="13.35" customHeight="1" x14ac:dyDescent="0.2"/>
    <row r="2195" s="19" customFormat="1" ht="13.35" customHeight="1" x14ac:dyDescent="0.2"/>
    <row r="2196" s="19" customFormat="1" ht="13.35" customHeight="1" x14ac:dyDescent="0.2"/>
    <row r="2197" s="19" customFormat="1" ht="13.35" customHeight="1" x14ac:dyDescent="0.2"/>
    <row r="2198" s="19" customFormat="1" ht="13.35" customHeight="1" x14ac:dyDescent="0.2"/>
    <row r="2199" s="19" customFormat="1" ht="13.35" customHeight="1" x14ac:dyDescent="0.2"/>
    <row r="2200" s="19" customFormat="1" ht="13.35" customHeight="1" x14ac:dyDescent="0.2"/>
    <row r="2201" s="19" customFormat="1" ht="13.35" customHeight="1" x14ac:dyDescent="0.2"/>
    <row r="2202" s="19" customFormat="1" ht="13.35" customHeight="1" x14ac:dyDescent="0.2"/>
    <row r="2203" s="19" customFormat="1" ht="13.35" customHeight="1" x14ac:dyDescent="0.2"/>
    <row r="2204" s="19" customFormat="1" ht="13.35" customHeight="1" x14ac:dyDescent="0.2"/>
    <row r="2205" s="19" customFormat="1" ht="13.35" customHeight="1" x14ac:dyDescent="0.2"/>
    <row r="2206" s="19" customFormat="1" ht="13.35" customHeight="1" x14ac:dyDescent="0.2"/>
    <row r="2207" s="19" customFormat="1" ht="13.35" customHeight="1" x14ac:dyDescent="0.2"/>
    <row r="2208" s="19" customFormat="1" ht="13.35" customHeight="1" x14ac:dyDescent="0.2"/>
    <row r="2209" s="19" customFormat="1" ht="13.35" customHeight="1" x14ac:dyDescent="0.2"/>
    <row r="2210" s="19" customFormat="1" ht="13.35" customHeight="1" x14ac:dyDescent="0.2"/>
    <row r="2211" s="19" customFormat="1" ht="13.35" customHeight="1" x14ac:dyDescent="0.2"/>
    <row r="2212" s="19" customFormat="1" ht="13.35" customHeight="1" x14ac:dyDescent="0.2"/>
    <row r="2213" s="19" customFormat="1" ht="13.35" customHeight="1" x14ac:dyDescent="0.2"/>
    <row r="2214" s="19" customFormat="1" ht="13.35" customHeight="1" x14ac:dyDescent="0.2"/>
    <row r="2215" s="19" customFormat="1" ht="13.35" customHeight="1" x14ac:dyDescent="0.2"/>
    <row r="2216" s="19" customFormat="1" ht="13.35" customHeight="1" x14ac:dyDescent="0.2"/>
    <row r="2217" s="19" customFormat="1" ht="13.35" customHeight="1" x14ac:dyDescent="0.2"/>
    <row r="2218" s="19" customFormat="1" ht="13.35" customHeight="1" x14ac:dyDescent="0.2"/>
    <row r="2219" s="19" customFormat="1" ht="13.35" customHeight="1" x14ac:dyDescent="0.2"/>
    <row r="2220" s="19" customFormat="1" ht="13.35" customHeight="1" x14ac:dyDescent="0.2"/>
    <row r="2221" s="19" customFormat="1" ht="13.35" customHeight="1" x14ac:dyDescent="0.2"/>
    <row r="2222" s="19" customFormat="1" ht="13.35" customHeight="1" x14ac:dyDescent="0.2"/>
    <row r="2223" s="19" customFormat="1" ht="13.35" customHeight="1" x14ac:dyDescent="0.2"/>
    <row r="2224" s="19" customFormat="1" ht="13.35" customHeight="1" x14ac:dyDescent="0.2"/>
    <row r="2225" s="19" customFormat="1" ht="13.35" customHeight="1" x14ac:dyDescent="0.2"/>
    <row r="2226" s="19" customFormat="1" ht="13.35" customHeight="1" x14ac:dyDescent="0.2"/>
    <row r="2227" s="19" customFormat="1" ht="13.35" customHeight="1" x14ac:dyDescent="0.2"/>
    <row r="2228" s="19" customFormat="1" ht="13.35" customHeight="1" x14ac:dyDescent="0.2"/>
    <row r="2229" s="19" customFormat="1" ht="13.35" customHeight="1" x14ac:dyDescent="0.2"/>
    <row r="2230" s="19" customFormat="1" ht="13.35" customHeight="1" x14ac:dyDescent="0.2"/>
    <row r="2231" s="19" customFormat="1" ht="13.35" customHeight="1" x14ac:dyDescent="0.2"/>
    <row r="2232" s="19" customFormat="1" ht="13.35" customHeight="1" x14ac:dyDescent="0.2"/>
    <row r="2233" s="19" customFormat="1" ht="13.35" customHeight="1" x14ac:dyDescent="0.2"/>
    <row r="2234" s="19" customFormat="1" ht="13.35" customHeight="1" x14ac:dyDescent="0.2"/>
    <row r="2235" s="19" customFormat="1" ht="13.35" customHeight="1" x14ac:dyDescent="0.2"/>
    <row r="2236" s="19" customFormat="1" ht="13.35" customHeight="1" x14ac:dyDescent="0.2"/>
    <row r="2237" s="19" customFormat="1" ht="13.35" customHeight="1" x14ac:dyDescent="0.2"/>
    <row r="2238" s="19" customFormat="1" ht="13.35" customHeight="1" x14ac:dyDescent="0.2"/>
    <row r="2239" s="19" customFormat="1" ht="13.35" customHeight="1" x14ac:dyDescent="0.2"/>
    <row r="2240" s="19" customFormat="1" ht="13.35" customHeight="1" x14ac:dyDescent="0.2"/>
    <row r="2241" s="19" customFormat="1" ht="13.35" customHeight="1" x14ac:dyDescent="0.2"/>
    <row r="2242" s="19" customFormat="1" ht="13.35" customHeight="1" x14ac:dyDescent="0.2"/>
    <row r="2243" s="19" customFormat="1" ht="13.35" customHeight="1" x14ac:dyDescent="0.2"/>
    <row r="2244" s="19" customFormat="1" ht="13.35" customHeight="1" x14ac:dyDescent="0.2"/>
    <row r="2245" s="19" customFormat="1" ht="13.35" customHeight="1" x14ac:dyDescent="0.2"/>
    <row r="2246" s="19" customFormat="1" ht="13.35" customHeight="1" x14ac:dyDescent="0.2"/>
    <row r="2247" s="19" customFormat="1" ht="13.35" customHeight="1" x14ac:dyDescent="0.2"/>
    <row r="2248" s="19" customFormat="1" ht="13.35" customHeight="1" x14ac:dyDescent="0.2"/>
    <row r="2249" s="19" customFormat="1" ht="13.35" customHeight="1" x14ac:dyDescent="0.2"/>
    <row r="2250" s="19" customFormat="1" ht="13.35" customHeight="1" x14ac:dyDescent="0.2"/>
    <row r="2251" s="19" customFormat="1" ht="13.35" customHeight="1" x14ac:dyDescent="0.2"/>
    <row r="2252" s="19" customFormat="1" ht="13.35" customHeight="1" x14ac:dyDescent="0.2"/>
    <row r="2253" s="19" customFormat="1" ht="13.35" customHeight="1" x14ac:dyDescent="0.2"/>
    <row r="2254" s="19" customFormat="1" ht="13.35" customHeight="1" x14ac:dyDescent="0.2"/>
    <row r="2255" s="19" customFormat="1" ht="13.35" customHeight="1" x14ac:dyDescent="0.2"/>
    <row r="2256" s="19" customFormat="1" ht="13.35" customHeight="1" x14ac:dyDescent="0.2"/>
    <row r="2257" s="19" customFormat="1" ht="13.35" customHeight="1" x14ac:dyDescent="0.2"/>
    <row r="2258" s="19" customFormat="1" ht="13.35" customHeight="1" x14ac:dyDescent="0.2"/>
    <row r="2259" s="19" customFormat="1" ht="13.35" customHeight="1" x14ac:dyDescent="0.2"/>
    <row r="2260" s="19" customFormat="1" ht="13.35" customHeight="1" x14ac:dyDescent="0.2"/>
    <row r="2261" s="19" customFormat="1" ht="13.35" customHeight="1" x14ac:dyDescent="0.2"/>
    <row r="2262" s="19" customFormat="1" ht="13.35" customHeight="1" x14ac:dyDescent="0.2"/>
    <row r="2263" s="19" customFormat="1" ht="13.35" customHeight="1" x14ac:dyDescent="0.2"/>
    <row r="2264" s="19" customFormat="1" ht="13.35" customHeight="1" x14ac:dyDescent="0.2"/>
    <row r="2265" s="19" customFormat="1" ht="13.35" customHeight="1" x14ac:dyDescent="0.2"/>
    <row r="2266" s="19" customFormat="1" ht="13.35" customHeight="1" x14ac:dyDescent="0.2"/>
    <row r="2267" s="19" customFormat="1" ht="13.35" customHeight="1" x14ac:dyDescent="0.2"/>
    <row r="2268" s="19" customFormat="1" ht="13.35" customHeight="1" x14ac:dyDescent="0.2"/>
    <row r="2269" s="19" customFormat="1" ht="13.35" customHeight="1" x14ac:dyDescent="0.2"/>
    <row r="2270" s="19" customFormat="1" ht="13.35" customHeight="1" x14ac:dyDescent="0.2"/>
    <row r="2271" s="19" customFormat="1" ht="13.35" customHeight="1" x14ac:dyDescent="0.2"/>
    <row r="2272" s="19" customFormat="1" ht="13.35" customHeight="1" x14ac:dyDescent="0.2"/>
    <row r="2273" s="19" customFormat="1" ht="13.35" customHeight="1" x14ac:dyDescent="0.2"/>
    <row r="2274" s="19" customFormat="1" ht="13.35" customHeight="1" x14ac:dyDescent="0.2"/>
    <row r="2275" s="19" customFormat="1" ht="13.35" customHeight="1" x14ac:dyDescent="0.2"/>
    <row r="2276" s="19" customFormat="1" ht="13.35" customHeight="1" x14ac:dyDescent="0.2"/>
    <row r="2277" s="19" customFormat="1" ht="13.35" customHeight="1" x14ac:dyDescent="0.2"/>
    <row r="2278" s="19" customFormat="1" ht="13.35" customHeight="1" x14ac:dyDescent="0.2"/>
    <row r="2279" s="19" customFormat="1" ht="13.35" customHeight="1" x14ac:dyDescent="0.2"/>
    <row r="2280" s="19" customFormat="1" ht="13.35" customHeight="1" x14ac:dyDescent="0.2"/>
    <row r="2281" s="19" customFormat="1" ht="13.35" customHeight="1" x14ac:dyDescent="0.2"/>
    <row r="2282" s="19" customFormat="1" ht="13.35" customHeight="1" x14ac:dyDescent="0.2"/>
    <row r="2283" s="19" customFormat="1" ht="13.35" customHeight="1" x14ac:dyDescent="0.2"/>
    <row r="2284" s="19" customFormat="1" ht="13.35" customHeight="1" x14ac:dyDescent="0.2"/>
    <row r="2285" s="19" customFormat="1" ht="13.35" customHeight="1" x14ac:dyDescent="0.2"/>
    <row r="2286" s="19" customFormat="1" ht="13.35" customHeight="1" x14ac:dyDescent="0.2"/>
    <row r="2287" s="19" customFormat="1" ht="13.35" customHeight="1" x14ac:dyDescent="0.2"/>
    <row r="2288" s="19" customFormat="1" ht="13.35" customHeight="1" x14ac:dyDescent="0.2"/>
    <row r="2289" s="19" customFormat="1" ht="13.35" customHeight="1" x14ac:dyDescent="0.2"/>
    <row r="2290" s="19" customFormat="1" ht="13.35" customHeight="1" x14ac:dyDescent="0.2"/>
    <row r="2291" s="19" customFormat="1" ht="13.35" customHeight="1" x14ac:dyDescent="0.2"/>
    <row r="2292" s="19" customFormat="1" ht="13.35" customHeight="1" x14ac:dyDescent="0.2"/>
    <row r="2293" s="19" customFormat="1" ht="13.35" customHeight="1" x14ac:dyDescent="0.2"/>
    <row r="2294" s="19" customFormat="1" ht="13.35" customHeight="1" x14ac:dyDescent="0.2"/>
    <row r="2295" s="19" customFormat="1" ht="13.35" customHeight="1" x14ac:dyDescent="0.2"/>
    <row r="2296" s="19" customFormat="1" ht="13.35" customHeight="1" x14ac:dyDescent="0.2"/>
    <row r="2297" s="19" customFormat="1" ht="13.35" customHeight="1" x14ac:dyDescent="0.2"/>
    <row r="2298" s="19" customFormat="1" ht="13.35" customHeight="1" x14ac:dyDescent="0.2"/>
    <row r="2299" s="19" customFormat="1" ht="13.35" customHeight="1" x14ac:dyDescent="0.2"/>
    <row r="2300" s="19" customFormat="1" ht="13.35" customHeight="1" x14ac:dyDescent="0.2"/>
    <row r="2301" s="19" customFormat="1" ht="13.35" customHeight="1" x14ac:dyDescent="0.2"/>
    <row r="2302" s="19" customFormat="1" ht="13.35" customHeight="1" x14ac:dyDescent="0.2"/>
    <row r="2303" s="19" customFormat="1" ht="13.35" customHeight="1" x14ac:dyDescent="0.2"/>
    <row r="2304" s="19" customFormat="1" ht="13.35" customHeight="1" x14ac:dyDescent="0.2"/>
    <row r="2305" s="19" customFormat="1" ht="13.35" customHeight="1" x14ac:dyDescent="0.2"/>
    <row r="2306" s="19" customFormat="1" ht="13.35" customHeight="1" x14ac:dyDescent="0.2"/>
    <row r="2307" s="19" customFormat="1" ht="13.35" customHeight="1" x14ac:dyDescent="0.2"/>
    <row r="2308" s="19" customFormat="1" ht="13.35" customHeight="1" x14ac:dyDescent="0.2"/>
    <row r="2309" s="19" customFormat="1" ht="13.35" customHeight="1" x14ac:dyDescent="0.2"/>
    <row r="2310" s="19" customFormat="1" ht="13.35" customHeight="1" x14ac:dyDescent="0.2"/>
    <row r="2311" s="19" customFormat="1" ht="13.35" customHeight="1" x14ac:dyDescent="0.2"/>
    <row r="2312" s="19" customFormat="1" ht="13.35" customHeight="1" x14ac:dyDescent="0.2"/>
    <row r="2313" s="19" customFormat="1" ht="13.35" customHeight="1" x14ac:dyDescent="0.2"/>
    <row r="2314" s="19" customFormat="1" ht="13.35" customHeight="1" x14ac:dyDescent="0.2"/>
    <row r="2315" s="19" customFormat="1" ht="13.35" customHeight="1" x14ac:dyDescent="0.2"/>
    <row r="2316" s="19" customFormat="1" ht="13.35" customHeight="1" x14ac:dyDescent="0.2"/>
    <row r="2317" s="19" customFormat="1" ht="13.35" customHeight="1" x14ac:dyDescent="0.2"/>
    <row r="2318" s="19" customFormat="1" ht="13.35" customHeight="1" x14ac:dyDescent="0.2"/>
    <row r="2319" s="19" customFormat="1" ht="13.35" customHeight="1" x14ac:dyDescent="0.2"/>
    <row r="2320" s="19" customFormat="1" ht="13.35" customHeight="1" x14ac:dyDescent="0.2"/>
    <row r="2321" s="19" customFormat="1" ht="13.35" customHeight="1" x14ac:dyDescent="0.2"/>
    <row r="2322" s="19" customFormat="1" ht="13.35" customHeight="1" x14ac:dyDescent="0.2"/>
    <row r="2323" s="19" customFormat="1" ht="13.35" customHeight="1" x14ac:dyDescent="0.2"/>
    <row r="2324" s="19" customFormat="1" ht="13.35" customHeight="1" x14ac:dyDescent="0.2"/>
    <row r="2325" s="19" customFormat="1" ht="13.35" customHeight="1" x14ac:dyDescent="0.2"/>
    <row r="2326" s="19" customFormat="1" ht="13.35" customHeight="1" x14ac:dyDescent="0.2"/>
    <row r="2327" s="19" customFormat="1" ht="13.35" customHeight="1" x14ac:dyDescent="0.2"/>
    <row r="2328" s="19" customFormat="1" ht="13.35" customHeight="1" x14ac:dyDescent="0.2"/>
    <row r="2329" s="19" customFormat="1" ht="13.35" customHeight="1" x14ac:dyDescent="0.2"/>
    <row r="2330" s="19" customFormat="1" ht="13.35" customHeight="1" x14ac:dyDescent="0.2"/>
    <row r="2331" s="19" customFormat="1" ht="13.35" customHeight="1" x14ac:dyDescent="0.2"/>
    <row r="2332" s="19" customFormat="1" ht="13.35" customHeight="1" x14ac:dyDescent="0.2"/>
    <row r="2333" s="19" customFormat="1" ht="13.35" customHeight="1" x14ac:dyDescent="0.2"/>
    <row r="2334" s="19" customFormat="1" ht="13.35" customHeight="1" x14ac:dyDescent="0.2"/>
    <row r="2335" s="19" customFormat="1" ht="13.35" customHeight="1" x14ac:dyDescent="0.2"/>
    <row r="2336" s="19" customFormat="1" ht="13.35" customHeight="1" x14ac:dyDescent="0.2"/>
    <row r="2337" s="19" customFormat="1" ht="13.35" customHeight="1" x14ac:dyDescent="0.2"/>
    <row r="2338" s="19" customFormat="1" ht="13.35" customHeight="1" x14ac:dyDescent="0.2"/>
    <row r="2339" s="19" customFormat="1" ht="13.35" customHeight="1" x14ac:dyDescent="0.2"/>
    <row r="2340" s="19" customFormat="1" ht="13.35" customHeight="1" x14ac:dyDescent="0.2"/>
    <row r="2341" s="19" customFormat="1" ht="13.35" customHeight="1" x14ac:dyDescent="0.2"/>
    <row r="2342" s="19" customFormat="1" ht="13.35" customHeight="1" x14ac:dyDescent="0.2"/>
    <row r="2343" s="19" customFormat="1" ht="13.35" customHeight="1" x14ac:dyDescent="0.2"/>
    <row r="2344" s="19" customFormat="1" ht="13.35" customHeight="1" x14ac:dyDescent="0.2"/>
    <row r="2345" s="19" customFormat="1" ht="13.35" customHeight="1" x14ac:dyDescent="0.2"/>
    <row r="2346" s="19" customFormat="1" ht="13.35" customHeight="1" x14ac:dyDescent="0.2"/>
    <row r="2347" s="19" customFormat="1" ht="13.35" customHeight="1" x14ac:dyDescent="0.2"/>
    <row r="2348" s="19" customFormat="1" ht="13.35" customHeight="1" x14ac:dyDescent="0.2"/>
    <row r="2349" s="19" customFormat="1" ht="13.35" customHeight="1" x14ac:dyDescent="0.2"/>
    <row r="2350" s="19" customFormat="1" ht="13.35" customHeight="1" x14ac:dyDescent="0.2"/>
    <row r="2351" s="19" customFormat="1" ht="13.35" customHeight="1" x14ac:dyDescent="0.2"/>
    <row r="2352" s="19" customFormat="1" ht="13.35" customHeight="1" x14ac:dyDescent="0.2"/>
    <row r="2353" s="19" customFormat="1" ht="13.35" customHeight="1" x14ac:dyDescent="0.2"/>
    <row r="2354" s="19" customFormat="1" ht="13.35" customHeight="1" x14ac:dyDescent="0.2"/>
    <row r="2355" s="19" customFormat="1" ht="13.35" customHeight="1" x14ac:dyDescent="0.2"/>
    <row r="2356" s="19" customFormat="1" ht="13.35" customHeight="1" x14ac:dyDescent="0.2"/>
    <row r="2357" s="19" customFormat="1" ht="13.35" customHeight="1" x14ac:dyDescent="0.2"/>
    <row r="2358" s="19" customFormat="1" ht="13.35" customHeight="1" x14ac:dyDescent="0.2"/>
    <row r="2359" s="19" customFormat="1" ht="13.35" customHeight="1" x14ac:dyDescent="0.2"/>
    <row r="2360" s="19" customFormat="1" ht="13.35" customHeight="1" x14ac:dyDescent="0.2"/>
    <row r="2361" s="19" customFormat="1" ht="13.35" customHeight="1" x14ac:dyDescent="0.2"/>
    <row r="2362" s="19" customFormat="1" ht="13.35" customHeight="1" x14ac:dyDescent="0.2"/>
    <row r="2363" s="19" customFormat="1" ht="13.35" customHeight="1" x14ac:dyDescent="0.2"/>
    <row r="2364" s="19" customFormat="1" ht="13.35" customHeight="1" x14ac:dyDescent="0.2"/>
    <row r="2365" s="19" customFormat="1" ht="13.35" customHeight="1" x14ac:dyDescent="0.2"/>
    <row r="2366" s="19" customFormat="1" ht="13.35" customHeight="1" x14ac:dyDescent="0.2"/>
    <row r="2367" s="19" customFormat="1" ht="13.35" customHeight="1" x14ac:dyDescent="0.2"/>
    <row r="2368" s="19" customFormat="1" ht="13.35" customHeight="1" x14ac:dyDescent="0.2"/>
    <row r="2369" s="19" customFormat="1" ht="13.35" customHeight="1" x14ac:dyDescent="0.2"/>
    <row r="2370" s="19" customFormat="1" ht="13.35" customHeight="1" x14ac:dyDescent="0.2"/>
    <row r="2371" s="19" customFormat="1" ht="13.35" customHeight="1" x14ac:dyDescent="0.2"/>
    <row r="2372" s="19" customFormat="1" ht="13.35" customHeight="1" x14ac:dyDescent="0.2"/>
    <row r="2373" s="19" customFormat="1" ht="13.35" customHeight="1" x14ac:dyDescent="0.2"/>
    <row r="2374" s="19" customFormat="1" ht="13.35" customHeight="1" x14ac:dyDescent="0.2"/>
    <row r="2375" s="19" customFormat="1" ht="13.35" customHeight="1" x14ac:dyDescent="0.2"/>
    <row r="2376" s="19" customFormat="1" ht="13.35" customHeight="1" x14ac:dyDescent="0.2"/>
    <row r="2377" s="19" customFormat="1" ht="13.35" customHeight="1" x14ac:dyDescent="0.2"/>
    <row r="2378" s="19" customFormat="1" ht="13.35" customHeight="1" x14ac:dyDescent="0.2"/>
    <row r="2379" s="19" customFormat="1" ht="13.35" customHeight="1" x14ac:dyDescent="0.2"/>
    <row r="2380" s="19" customFormat="1" ht="13.35" customHeight="1" x14ac:dyDescent="0.2"/>
    <row r="2381" s="19" customFormat="1" ht="13.35" customHeight="1" x14ac:dyDescent="0.2"/>
    <row r="2382" s="19" customFormat="1" ht="13.35" customHeight="1" x14ac:dyDescent="0.2"/>
    <row r="2383" s="19" customFormat="1" ht="13.35" customHeight="1" x14ac:dyDescent="0.2"/>
    <row r="2384" s="19" customFormat="1" ht="13.35" customHeight="1" x14ac:dyDescent="0.2"/>
    <row r="2385" s="19" customFormat="1" ht="13.35" customHeight="1" x14ac:dyDescent="0.2"/>
    <row r="2386" s="19" customFormat="1" ht="13.35" customHeight="1" x14ac:dyDescent="0.2"/>
    <row r="2387" s="19" customFormat="1" ht="13.35" customHeight="1" x14ac:dyDescent="0.2"/>
    <row r="2388" s="19" customFormat="1" ht="13.35" customHeight="1" x14ac:dyDescent="0.2"/>
    <row r="2389" s="19" customFormat="1" ht="13.35" customHeight="1" x14ac:dyDescent="0.2"/>
    <row r="2390" s="19" customFormat="1" ht="13.35" customHeight="1" x14ac:dyDescent="0.2"/>
    <row r="2391" s="19" customFormat="1" ht="13.35" customHeight="1" x14ac:dyDescent="0.2"/>
    <row r="2392" s="19" customFormat="1" ht="13.35" customHeight="1" x14ac:dyDescent="0.2"/>
    <row r="2393" s="19" customFormat="1" ht="13.35" customHeight="1" x14ac:dyDescent="0.2"/>
    <row r="2394" s="19" customFormat="1" ht="13.35" customHeight="1" x14ac:dyDescent="0.2"/>
    <row r="2395" s="19" customFormat="1" ht="13.35" customHeight="1" x14ac:dyDescent="0.2"/>
    <row r="2396" s="19" customFormat="1" ht="13.35" customHeight="1" x14ac:dyDescent="0.2"/>
    <row r="2397" s="19" customFormat="1" ht="13.35" customHeight="1" x14ac:dyDescent="0.2"/>
    <row r="2398" s="19" customFormat="1" ht="13.35" customHeight="1" x14ac:dyDescent="0.2"/>
    <row r="2399" s="19" customFormat="1" ht="13.35" customHeight="1" x14ac:dyDescent="0.2"/>
    <row r="2400" s="19" customFormat="1" ht="13.35" customHeight="1" x14ac:dyDescent="0.2"/>
    <row r="2401" s="19" customFormat="1" ht="13.35" customHeight="1" x14ac:dyDescent="0.2"/>
    <row r="2402" s="19" customFormat="1" ht="13.35" customHeight="1" x14ac:dyDescent="0.2"/>
    <row r="2403" s="19" customFormat="1" ht="13.35" customHeight="1" x14ac:dyDescent="0.2"/>
    <row r="2404" s="19" customFormat="1" ht="13.35" customHeight="1" x14ac:dyDescent="0.2"/>
    <row r="2405" s="19" customFormat="1" ht="13.35" customHeight="1" x14ac:dyDescent="0.2"/>
    <row r="2406" s="19" customFormat="1" ht="13.35" customHeight="1" x14ac:dyDescent="0.2"/>
    <row r="2407" s="19" customFormat="1" ht="13.35" customHeight="1" x14ac:dyDescent="0.2"/>
    <row r="2408" s="19" customFormat="1" ht="13.35" customHeight="1" x14ac:dyDescent="0.2"/>
    <row r="2409" s="19" customFormat="1" ht="13.35" customHeight="1" x14ac:dyDescent="0.2"/>
    <row r="2410" s="19" customFormat="1" ht="13.35" customHeight="1" x14ac:dyDescent="0.2"/>
    <row r="2411" s="19" customFormat="1" ht="13.35" customHeight="1" x14ac:dyDescent="0.2"/>
    <row r="2412" s="19" customFormat="1" ht="13.35" customHeight="1" x14ac:dyDescent="0.2"/>
    <row r="2413" s="19" customFormat="1" ht="13.35" customHeight="1" x14ac:dyDescent="0.2"/>
    <row r="2414" s="19" customFormat="1" ht="13.35" customHeight="1" x14ac:dyDescent="0.2"/>
    <row r="2415" s="19" customFormat="1" ht="13.35" customHeight="1" x14ac:dyDescent="0.2"/>
    <row r="2416" s="19" customFormat="1" ht="13.35" customHeight="1" x14ac:dyDescent="0.2"/>
    <row r="2417" s="19" customFormat="1" ht="13.35" customHeight="1" x14ac:dyDescent="0.2"/>
    <row r="2418" s="19" customFormat="1" ht="13.35" customHeight="1" x14ac:dyDescent="0.2"/>
    <row r="2419" s="19" customFormat="1" ht="13.35" customHeight="1" x14ac:dyDescent="0.2"/>
    <row r="2420" s="19" customFormat="1" ht="13.35" customHeight="1" x14ac:dyDescent="0.2"/>
    <row r="2421" s="19" customFormat="1" ht="13.35" customHeight="1" x14ac:dyDescent="0.2"/>
    <row r="2422" s="19" customFormat="1" ht="13.35" customHeight="1" x14ac:dyDescent="0.2"/>
    <row r="2423" s="19" customFormat="1" ht="13.35" customHeight="1" x14ac:dyDescent="0.2"/>
    <row r="2424" s="19" customFormat="1" ht="13.35" customHeight="1" x14ac:dyDescent="0.2"/>
    <row r="2425" s="19" customFormat="1" ht="13.35" customHeight="1" x14ac:dyDescent="0.2"/>
    <row r="2426" s="19" customFormat="1" ht="13.35" customHeight="1" x14ac:dyDescent="0.2"/>
    <row r="2427" s="19" customFormat="1" ht="13.35" customHeight="1" x14ac:dyDescent="0.2"/>
    <row r="2428" s="19" customFormat="1" ht="13.35" customHeight="1" x14ac:dyDescent="0.2"/>
    <row r="2429" s="19" customFormat="1" ht="13.35" customHeight="1" x14ac:dyDescent="0.2"/>
    <row r="2430" s="19" customFormat="1" ht="13.35" customHeight="1" x14ac:dyDescent="0.2"/>
    <row r="2431" s="19" customFormat="1" ht="13.35" customHeight="1" x14ac:dyDescent="0.2"/>
    <row r="2432" s="19" customFormat="1" ht="13.35" customHeight="1" x14ac:dyDescent="0.2"/>
    <row r="2433" s="19" customFormat="1" ht="13.35" customHeight="1" x14ac:dyDescent="0.2"/>
    <row r="2434" s="19" customFormat="1" ht="13.35" customHeight="1" x14ac:dyDescent="0.2"/>
    <row r="2435" s="19" customFormat="1" ht="13.35" customHeight="1" x14ac:dyDescent="0.2"/>
    <row r="2436" s="19" customFormat="1" ht="13.35" customHeight="1" x14ac:dyDescent="0.2"/>
    <row r="2437" s="19" customFormat="1" ht="13.35" customHeight="1" x14ac:dyDescent="0.2"/>
    <row r="2438" s="19" customFormat="1" ht="13.35" customHeight="1" x14ac:dyDescent="0.2"/>
    <row r="2439" s="19" customFormat="1" ht="13.35" customHeight="1" x14ac:dyDescent="0.2"/>
    <row r="2440" s="19" customFormat="1" ht="13.35" customHeight="1" x14ac:dyDescent="0.2"/>
    <row r="2441" s="19" customFormat="1" ht="13.35" customHeight="1" x14ac:dyDescent="0.2"/>
    <row r="2442" s="19" customFormat="1" ht="13.35" customHeight="1" x14ac:dyDescent="0.2"/>
    <row r="2443" s="19" customFormat="1" ht="13.35" customHeight="1" x14ac:dyDescent="0.2"/>
    <row r="2444" s="19" customFormat="1" ht="13.35" customHeight="1" x14ac:dyDescent="0.2"/>
    <row r="2445" s="19" customFormat="1" ht="13.35" customHeight="1" x14ac:dyDescent="0.2"/>
    <row r="2446" s="19" customFormat="1" ht="13.35" customHeight="1" x14ac:dyDescent="0.2"/>
    <row r="2447" s="19" customFormat="1" ht="13.35" customHeight="1" x14ac:dyDescent="0.2"/>
    <row r="2448" s="19" customFormat="1" ht="13.35" customHeight="1" x14ac:dyDescent="0.2"/>
    <row r="2449" s="19" customFormat="1" ht="13.35" customHeight="1" x14ac:dyDescent="0.2"/>
    <row r="2450" s="19" customFormat="1" ht="13.35" customHeight="1" x14ac:dyDescent="0.2"/>
    <row r="2451" s="19" customFormat="1" ht="13.35" customHeight="1" x14ac:dyDescent="0.2"/>
    <row r="2452" s="19" customFormat="1" ht="13.35" customHeight="1" x14ac:dyDescent="0.2"/>
    <row r="2453" s="19" customFormat="1" ht="13.35" customHeight="1" x14ac:dyDescent="0.2"/>
    <row r="2454" s="19" customFormat="1" ht="13.35" customHeight="1" x14ac:dyDescent="0.2"/>
    <row r="2455" s="19" customFormat="1" ht="13.35" customHeight="1" x14ac:dyDescent="0.2"/>
    <row r="2456" s="19" customFormat="1" ht="13.35" customHeight="1" x14ac:dyDescent="0.2"/>
    <row r="2457" s="19" customFormat="1" ht="13.35" customHeight="1" x14ac:dyDescent="0.2"/>
    <row r="2458" s="19" customFormat="1" ht="13.35" customHeight="1" x14ac:dyDescent="0.2"/>
    <row r="2459" s="19" customFormat="1" ht="13.35" customHeight="1" x14ac:dyDescent="0.2"/>
    <row r="2460" s="19" customFormat="1" ht="13.35" customHeight="1" x14ac:dyDescent="0.2"/>
    <row r="2461" s="19" customFormat="1" ht="13.35" customHeight="1" x14ac:dyDescent="0.2"/>
    <row r="2462" s="19" customFormat="1" ht="13.35" customHeight="1" x14ac:dyDescent="0.2"/>
    <row r="2463" s="19" customFormat="1" ht="13.35" customHeight="1" x14ac:dyDescent="0.2"/>
    <row r="2464" s="19" customFormat="1" ht="13.35" customHeight="1" x14ac:dyDescent="0.2"/>
    <row r="2465" s="19" customFormat="1" ht="13.35" customHeight="1" x14ac:dyDescent="0.2"/>
    <row r="2466" s="19" customFormat="1" ht="13.35" customHeight="1" x14ac:dyDescent="0.2"/>
    <row r="2467" s="19" customFormat="1" ht="13.35" customHeight="1" x14ac:dyDescent="0.2"/>
    <row r="2468" s="19" customFormat="1" ht="13.35" customHeight="1" x14ac:dyDescent="0.2"/>
    <row r="2469" s="19" customFormat="1" ht="13.35" customHeight="1" x14ac:dyDescent="0.2"/>
    <row r="2470" s="19" customFormat="1" ht="13.35" customHeight="1" x14ac:dyDescent="0.2"/>
    <row r="2471" s="19" customFormat="1" ht="13.35" customHeight="1" x14ac:dyDescent="0.2"/>
    <row r="2472" s="19" customFormat="1" ht="13.35" customHeight="1" x14ac:dyDescent="0.2"/>
    <row r="2473" s="19" customFormat="1" ht="13.35" customHeight="1" x14ac:dyDescent="0.2"/>
    <row r="2474" s="19" customFormat="1" ht="13.35" customHeight="1" x14ac:dyDescent="0.2"/>
    <row r="2475" s="19" customFormat="1" ht="13.35" customHeight="1" x14ac:dyDescent="0.2"/>
    <row r="2476" s="19" customFormat="1" ht="13.35" customHeight="1" x14ac:dyDescent="0.2"/>
    <row r="2477" s="19" customFormat="1" ht="13.35" customHeight="1" x14ac:dyDescent="0.2"/>
    <row r="2478" s="19" customFormat="1" ht="13.35" customHeight="1" x14ac:dyDescent="0.2"/>
    <row r="2479" s="19" customFormat="1" ht="13.35" customHeight="1" x14ac:dyDescent="0.2"/>
    <row r="2480" s="19" customFormat="1" ht="13.35" customHeight="1" x14ac:dyDescent="0.2"/>
    <row r="2481" s="19" customFormat="1" ht="13.35" customHeight="1" x14ac:dyDescent="0.2"/>
    <row r="2482" s="19" customFormat="1" ht="13.35" customHeight="1" x14ac:dyDescent="0.2"/>
    <row r="2483" s="19" customFormat="1" ht="13.35" customHeight="1" x14ac:dyDescent="0.2"/>
    <row r="2484" s="19" customFormat="1" ht="13.35" customHeight="1" x14ac:dyDescent="0.2"/>
    <row r="2485" s="19" customFormat="1" ht="13.35" customHeight="1" x14ac:dyDescent="0.2"/>
    <row r="2486" s="19" customFormat="1" ht="13.35" customHeight="1" x14ac:dyDescent="0.2"/>
    <row r="2487" s="19" customFormat="1" ht="13.35" customHeight="1" x14ac:dyDescent="0.2"/>
    <row r="2488" s="19" customFormat="1" ht="13.35" customHeight="1" x14ac:dyDescent="0.2"/>
    <row r="2489" s="19" customFormat="1" ht="13.35" customHeight="1" x14ac:dyDescent="0.2"/>
    <row r="2490" s="19" customFormat="1" ht="13.35" customHeight="1" x14ac:dyDescent="0.2"/>
    <row r="2491" s="19" customFormat="1" ht="13.35" customHeight="1" x14ac:dyDescent="0.2"/>
    <row r="2492" s="19" customFormat="1" ht="13.35" customHeight="1" x14ac:dyDescent="0.2"/>
    <row r="2493" s="19" customFormat="1" ht="13.35" customHeight="1" x14ac:dyDescent="0.2"/>
    <row r="2494" s="19" customFormat="1" ht="13.35" customHeight="1" x14ac:dyDescent="0.2"/>
    <row r="2495" s="19" customFormat="1" ht="13.35" customHeight="1" x14ac:dyDescent="0.2"/>
    <row r="2496" s="19" customFormat="1" ht="13.35" customHeight="1" x14ac:dyDescent="0.2"/>
    <row r="2497" s="19" customFormat="1" ht="13.35" customHeight="1" x14ac:dyDescent="0.2"/>
    <row r="2498" s="19" customFormat="1" ht="13.35" customHeight="1" x14ac:dyDescent="0.2"/>
    <row r="2499" s="19" customFormat="1" ht="13.35" customHeight="1" x14ac:dyDescent="0.2"/>
    <row r="2500" s="19" customFormat="1" ht="13.35" customHeight="1" x14ac:dyDescent="0.2"/>
    <row r="2501" s="19" customFormat="1" ht="13.35" customHeight="1" x14ac:dyDescent="0.2"/>
    <row r="2502" s="19" customFormat="1" ht="13.35" customHeight="1" x14ac:dyDescent="0.2"/>
    <row r="2503" s="19" customFormat="1" ht="13.35" customHeight="1" x14ac:dyDescent="0.2"/>
    <row r="2504" s="19" customFormat="1" ht="13.35" customHeight="1" x14ac:dyDescent="0.2"/>
    <row r="2505" s="19" customFormat="1" ht="13.35" customHeight="1" x14ac:dyDescent="0.2"/>
    <row r="2506" s="19" customFormat="1" ht="13.35" customHeight="1" x14ac:dyDescent="0.2"/>
    <row r="2507" s="19" customFormat="1" ht="13.35" customHeight="1" x14ac:dyDescent="0.2"/>
    <row r="2508" s="19" customFormat="1" ht="13.35" customHeight="1" x14ac:dyDescent="0.2"/>
    <row r="2509" s="19" customFormat="1" ht="13.35" customHeight="1" x14ac:dyDescent="0.2"/>
    <row r="2510" s="19" customFormat="1" ht="13.35" customHeight="1" x14ac:dyDescent="0.2"/>
    <row r="2511" s="19" customFormat="1" ht="13.35" customHeight="1" x14ac:dyDescent="0.2"/>
    <row r="2512" s="19" customFormat="1" ht="13.35" customHeight="1" x14ac:dyDescent="0.2"/>
    <row r="2513" s="19" customFormat="1" ht="13.35" customHeight="1" x14ac:dyDescent="0.2"/>
    <row r="2514" s="19" customFormat="1" ht="13.35" customHeight="1" x14ac:dyDescent="0.2"/>
    <row r="2515" s="19" customFormat="1" ht="13.35" customHeight="1" x14ac:dyDescent="0.2"/>
    <row r="2516" s="19" customFormat="1" ht="13.35" customHeight="1" x14ac:dyDescent="0.2"/>
    <row r="2517" s="19" customFormat="1" ht="13.35" customHeight="1" x14ac:dyDescent="0.2"/>
    <row r="2518" s="19" customFormat="1" ht="13.35" customHeight="1" x14ac:dyDescent="0.2"/>
    <row r="2519" s="19" customFormat="1" ht="13.35" customHeight="1" x14ac:dyDescent="0.2"/>
    <row r="2520" s="19" customFormat="1" ht="13.35" customHeight="1" x14ac:dyDescent="0.2"/>
    <row r="2521" s="19" customFormat="1" ht="13.35" customHeight="1" x14ac:dyDescent="0.2"/>
    <row r="2522" s="19" customFormat="1" ht="13.35" customHeight="1" x14ac:dyDescent="0.2"/>
    <row r="2523" s="19" customFormat="1" ht="13.35" customHeight="1" x14ac:dyDescent="0.2"/>
    <row r="2524" s="19" customFormat="1" ht="13.35" customHeight="1" x14ac:dyDescent="0.2"/>
    <row r="2525" s="19" customFormat="1" ht="13.35" customHeight="1" x14ac:dyDescent="0.2"/>
    <row r="2526" s="19" customFormat="1" ht="13.35" customHeight="1" x14ac:dyDescent="0.2"/>
    <row r="2527" s="19" customFormat="1" ht="13.35" customHeight="1" x14ac:dyDescent="0.2"/>
    <row r="2528" s="19" customFormat="1" ht="13.35" customHeight="1" x14ac:dyDescent="0.2"/>
    <row r="2529" s="19" customFormat="1" ht="13.35" customHeight="1" x14ac:dyDescent="0.2"/>
    <row r="2530" s="19" customFormat="1" ht="13.35" customHeight="1" x14ac:dyDescent="0.2"/>
    <row r="2531" s="19" customFormat="1" ht="13.35" customHeight="1" x14ac:dyDescent="0.2"/>
    <row r="2532" s="19" customFormat="1" ht="13.35" customHeight="1" x14ac:dyDescent="0.2"/>
    <row r="2533" s="19" customFormat="1" ht="13.35" customHeight="1" x14ac:dyDescent="0.2"/>
    <row r="2534" s="19" customFormat="1" ht="13.35" customHeight="1" x14ac:dyDescent="0.2"/>
    <row r="2535" s="19" customFormat="1" ht="13.35" customHeight="1" x14ac:dyDescent="0.2"/>
    <row r="2536" s="19" customFormat="1" ht="13.35" customHeight="1" x14ac:dyDescent="0.2"/>
    <row r="2537" s="19" customFormat="1" ht="13.35" customHeight="1" x14ac:dyDescent="0.2"/>
    <row r="2538" s="19" customFormat="1" ht="13.35" customHeight="1" x14ac:dyDescent="0.2"/>
    <row r="2539" s="19" customFormat="1" ht="13.35" customHeight="1" x14ac:dyDescent="0.2"/>
    <row r="2540" s="19" customFormat="1" ht="13.35" customHeight="1" x14ac:dyDescent="0.2"/>
    <row r="2541" s="19" customFormat="1" ht="13.35" customHeight="1" x14ac:dyDescent="0.2"/>
    <row r="2542" s="19" customFormat="1" ht="13.35" customHeight="1" x14ac:dyDescent="0.2"/>
    <row r="2543" s="19" customFormat="1" ht="13.35" customHeight="1" x14ac:dyDescent="0.2"/>
    <row r="2544" s="19" customFormat="1" ht="13.35" customHeight="1" x14ac:dyDescent="0.2"/>
    <row r="2545" s="19" customFormat="1" ht="13.35" customHeight="1" x14ac:dyDescent="0.2"/>
    <row r="2546" s="19" customFormat="1" ht="13.35" customHeight="1" x14ac:dyDescent="0.2"/>
    <row r="2547" s="19" customFormat="1" ht="13.35" customHeight="1" x14ac:dyDescent="0.2"/>
    <row r="2548" s="19" customFormat="1" ht="13.35" customHeight="1" x14ac:dyDescent="0.2"/>
    <row r="2549" s="19" customFormat="1" ht="13.35" customHeight="1" x14ac:dyDescent="0.2"/>
    <row r="2550" s="19" customFormat="1" ht="13.35" customHeight="1" x14ac:dyDescent="0.2"/>
    <row r="2551" s="19" customFormat="1" ht="13.35" customHeight="1" x14ac:dyDescent="0.2"/>
    <row r="2552" s="19" customFormat="1" ht="13.35" customHeight="1" x14ac:dyDescent="0.2"/>
    <row r="2553" s="19" customFormat="1" ht="13.35" customHeight="1" x14ac:dyDescent="0.2"/>
    <row r="2554" s="19" customFormat="1" ht="13.35" customHeight="1" x14ac:dyDescent="0.2"/>
    <row r="2555" s="19" customFormat="1" ht="13.35" customHeight="1" x14ac:dyDescent="0.2"/>
    <row r="2556" s="19" customFormat="1" ht="13.35" customHeight="1" x14ac:dyDescent="0.2"/>
    <row r="2557" s="19" customFormat="1" ht="13.35" customHeight="1" x14ac:dyDescent="0.2"/>
    <row r="2558" s="19" customFormat="1" ht="13.35" customHeight="1" x14ac:dyDescent="0.2"/>
    <row r="2559" s="19" customFormat="1" ht="13.35" customHeight="1" x14ac:dyDescent="0.2"/>
    <row r="2560" s="19" customFormat="1" ht="13.35" customHeight="1" x14ac:dyDescent="0.2"/>
    <row r="2561" s="19" customFormat="1" ht="13.35" customHeight="1" x14ac:dyDescent="0.2"/>
    <row r="2562" s="19" customFormat="1" ht="13.35" customHeight="1" x14ac:dyDescent="0.2"/>
    <row r="2563" s="19" customFormat="1" ht="13.35" customHeight="1" x14ac:dyDescent="0.2"/>
    <row r="2564" s="19" customFormat="1" ht="13.35" customHeight="1" x14ac:dyDescent="0.2"/>
    <row r="2565" s="19" customFormat="1" ht="13.35" customHeight="1" x14ac:dyDescent="0.2"/>
    <row r="2566" s="19" customFormat="1" ht="13.35" customHeight="1" x14ac:dyDescent="0.2"/>
    <row r="2567" s="19" customFormat="1" ht="13.35" customHeight="1" x14ac:dyDescent="0.2"/>
    <row r="2568" s="19" customFormat="1" ht="13.35" customHeight="1" x14ac:dyDescent="0.2"/>
    <row r="2569" s="19" customFormat="1" ht="13.35" customHeight="1" x14ac:dyDescent="0.2"/>
    <row r="2570" s="19" customFormat="1" ht="13.35" customHeight="1" x14ac:dyDescent="0.2"/>
    <row r="2571" s="19" customFormat="1" ht="13.35" customHeight="1" x14ac:dyDescent="0.2"/>
    <row r="2572" s="19" customFormat="1" ht="13.35" customHeight="1" x14ac:dyDescent="0.2"/>
    <row r="2573" s="19" customFormat="1" ht="13.35" customHeight="1" x14ac:dyDescent="0.2"/>
    <row r="2574" s="19" customFormat="1" ht="13.35" customHeight="1" x14ac:dyDescent="0.2"/>
    <row r="2575" s="19" customFormat="1" ht="13.35" customHeight="1" x14ac:dyDescent="0.2"/>
    <row r="2576" s="19" customFormat="1" ht="13.35" customHeight="1" x14ac:dyDescent="0.2"/>
    <row r="2577" s="19" customFormat="1" ht="13.35" customHeight="1" x14ac:dyDescent="0.2"/>
    <row r="2578" s="19" customFormat="1" ht="13.35" customHeight="1" x14ac:dyDescent="0.2"/>
    <row r="2579" s="19" customFormat="1" ht="13.35" customHeight="1" x14ac:dyDescent="0.2"/>
    <row r="2580" s="19" customFormat="1" ht="13.35" customHeight="1" x14ac:dyDescent="0.2"/>
    <row r="2581" s="19" customFormat="1" ht="13.35" customHeight="1" x14ac:dyDescent="0.2"/>
    <row r="2582" s="19" customFormat="1" ht="13.35" customHeight="1" x14ac:dyDescent="0.2"/>
    <row r="2583" s="19" customFormat="1" ht="13.35" customHeight="1" x14ac:dyDescent="0.2"/>
    <row r="2584" s="19" customFormat="1" ht="13.35" customHeight="1" x14ac:dyDescent="0.2"/>
    <row r="2585" s="19" customFormat="1" ht="13.35" customHeight="1" x14ac:dyDescent="0.2"/>
    <row r="2586" s="19" customFormat="1" ht="13.35" customHeight="1" x14ac:dyDescent="0.2"/>
    <row r="2587" s="19" customFormat="1" ht="13.35" customHeight="1" x14ac:dyDescent="0.2"/>
    <row r="2588" s="19" customFormat="1" ht="13.35" customHeight="1" x14ac:dyDescent="0.2"/>
    <row r="2589" s="19" customFormat="1" ht="13.35" customHeight="1" x14ac:dyDescent="0.2"/>
    <row r="2590" s="19" customFormat="1" ht="13.35" customHeight="1" x14ac:dyDescent="0.2"/>
    <row r="2591" s="19" customFormat="1" ht="13.35" customHeight="1" x14ac:dyDescent="0.2"/>
    <row r="2592" s="19" customFormat="1" ht="13.35" customHeight="1" x14ac:dyDescent="0.2"/>
    <row r="2593" s="19" customFormat="1" ht="13.35" customHeight="1" x14ac:dyDescent="0.2"/>
    <row r="2594" s="19" customFormat="1" ht="13.35" customHeight="1" x14ac:dyDescent="0.2"/>
    <row r="2595" s="19" customFormat="1" ht="13.35" customHeight="1" x14ac:dyDescent="0.2"/>
    <row r="2596" s="19" customFormat="1" ht="13.35" customHeight="1" x14ac:dyDescent="0.2"/>
    <row r="2597" s="19" customFormat="1" ht="13.35" customHeight="1" x14ac:dyDescent="0.2"/>
    <row r="2598" s="19" customFormat="1" ht="13.35" customHeight="1" x14ac:dyDescent="0.2"/>
    <row r="2599" s="19" customFormat="1" ht="13.35" customHeight="1" x14ac:dyDescent="0.2"/>
    <row r="2600" s="19" customFormat="1" ht="13.35" customHeight="1" x14ac:dyDescent="0.2"/>
    <row r="2601" s="19" customFormat="1" ht="13.35" customHeight="1" x14ac:dyDescent="0.2"/>
    <row r="2602" s="19" customFormat="1" ht="13.35" customHeight="1" x14ac:dyDescent="0.2"/>
    <row r="2603" s="19" customFormat="1" ht="13.35" customHeight="1" x14ac:dyDescent="0.2"/>
    <row r="2604" s="19" customFormat="1" ht="13.35" customHeight="1" x14ac:dyDescent="0.2"/>
    <row r="2605" s="19" customFormat="1" ht="13.35" customHeight="1" x14ac:dyDescent="0.2"/>
    <row r="2606" s="19" customFormat="1" ht="13.35" customHeight="1" x14ac:dyDescent="0.2"/>
    <row r="2607" s="19" customFormat="1" ht="13.35" customHeight="1" x14ac:dyDescent="0.2"/>
    <row r="2608" s="19" customFormat="1" ht="13.35" customHeight="1" x14ac:dyDescent="0.2"/>
    <row r="2609" s="19" customFormat="1" ht="13.35" customHeight="1" x14ac:dyDescent="0.2"/>
    <row r="2610" s="19" customFormat="1" ht="13.35" customHeight="1" x14ac:dyDescent="0.2"/>
    <row r="2611" s="19" customFormat="1" ht="13.35" customHeight="1" x14ac:dyDescent="0.2"/>
    <row r="2612" s="19" customFormat="1" ht="13.35" customHeight="1" x14ac:dyDescent="0.2"/>
    <row r="2613" s="19" customFormat="1" ht="13.35" customHeight="1" x14ac:dyDescent="0.2"/>
    <row r="2614" s="19" customFormat="1" ht="13.35" customHeight="1" x14ac:dyDescent="0.2"/>
    <row r="2615" s="19" customFormat="1" ht="13.35" customHeight="1" x14ac:dyDescent="0.2"/>
    <row r="2616" s="19" customFormat="1" ht="13.35" customHeight="1" x14ac:dyDescent="0.2"/>
    <row r="2617" s="19" customFormat="1" ht="13.35" customHeight="1" x14ac:dyDescent="0.2"/>
    <row r="2618" s="19" customFormat="1" ht="13.35" customHeight="1" x14ac:dyDescent="0.2"/>
    <row r="2619" s="19" customFormat="1" ht="13.35" customHeight="1" x14ac:dyDescent="0.2"/>
    <row r="2620" s="19" customFormat="1" ht="13.35" customHeight="1" x14ac:dyDescent="0.2"/>
    <row r="2621" s="19" customFormat="1" ht="13.35" customHeight="1" x14ac:dyDescent="0.2"/>
    <row r="2622" s="19" customFormat="1" ht="13.35" customHeight="1" x14ac:dyDescent="0.2"/>
    <row r="2623" s="19" customFormat="1" ht="13.35" customHeight="1" x14ac:dyDescent="0.2"/>
    <row r="2624" s="19" customFormat="1" ht="13.35" customHeight="1" x14ac:dyDescent="0.2"/>
    <row r="2625" s="19" customFormat="1" ht="13.35" customHeight="1" x14ac:dyDescent="0.2"/>
    <row r="2626" s="19" customFormat="1" ht="13.35" customHeight="1" x14ac:dyDescent="0.2"/>
    <row r="2627" s="19" customFormat="1" ht="13.35" customHeight="1" x14ac:dyDescent="0.2"/>
    <row r="2628" s="19" customFormat="1" ht="13.35" customHeight="1" x14ac:dyDescent="0.2"/>
    <row r="2629" s="19" customFormat="1" ht="13.35" customHeight="1" x14ac:dyDescent="0.2"/>
    <row r="2630" s="19" customFormat="1" ht="13.35" customHeight="1" x14ac:dyDescent="0.2"/>
    <row r="2631" s="19" customFormat="1" ht="13.35" customHeight="1" x14ac:dyDescent="0.2"/>
    <row r="2632" s="19" customFormat="1" ht="13.35" customHeight="1" x14ac:dyDescent="0.2"/>
    <row r="2633" s="19" customFormat="1" ht="13.35" customHeight="1" x14ac:dyDescent="0.2"/>
    <row r="2634" s="19" customFormat="1" ht="13.35" customHeight="1" x14ac:dyDescent="0.2"/>
    <row r="2635" s="19" customFormat="1" ht="13.35" customHeight="1" x14ac:dyDescent="0.2"/>
    <row r="2636" s="19" customFormat="1" ht="13.35" customHeight="1" x14ac:dyDescent="0.2"/>
    <row r="2637" s="19" customFormat="1" ht="13.35" customHeight="1" x14ac:dyDescent="0.2"/>
    <row r="2638" s="19" customFormat="1" ht="13.35" customHeight="1" x14ac:dyDescent="0.2"/>
    <row r="2639" s="19" customFormat="1" ht="13.35" customHeight="1" x14ac:dyDescent="0.2"/>
    <row r="2640" s="19" customFormat="1" ht="13.35" customHeight="1" x14ac:dyDescent="0.2"/>
    <row r="2641" s="19" customFormat="1" ht="13.35" customHeight="1" x14ac:dyDescent="0.2"/>
    <row r="2642" s="19" customFormat="1" ht="13.35" customHeight="1" x14ac:dyDescent="0.2"/>
    <row r="2643" s="19" customFormat="1" ht="13.35" customHeight="1" x14ac:dyDescent="0.2"/>
    <row r="2644" s="19" customFormat="1" ht="13.35" customHeight="1" x14ac:dyDescent="0.2"/>
    <row r="2645" s="19" customFormat="1" ht="13.35" customHeight="1" x14ac:dyDescent="0.2"/>
    <row r="2646" s="19" customFormat="1" ht="13.35" customHeight="1" x14ac:dyDescent="0.2"/>
    <row r="2647" s="19" customFormat="1" ht="13.35" customHeight="1" x14ac:dyDescent="0.2"/>
    <row r="2648" s="19" customFormat="1" ht="13.35" customHeight="1" x14ac:dyDescent="0.2"/>
    <row r="2649" s="19" customFormat="1" ht="13.35" customHeight="1" x14ac:dyDescent="0.2"/>
    <row r="2650" s="19" customFormat="1" ht="13.35" customHeight="1" x14ac:dyDescent="0.2"/>
    <row r="2651" s="19" customFormat="1" ht="13.35" customHeight="1" x14ac:dyDescent="0.2"/>
    <row r="2652" s="19" customFormat="1" ht="13.35" customHeight="1" x14ac:dyDescent="0.2"/>
    <row r="2653" s="19" customFormat="1" ht="13.35" customHeight="1" x14ac:dyDescent="0.2"/>
    <row r="2654" s="19" customFormat="1" ht="13.35" customHeight="1" x14ac:dyDescent="0.2"/>
    <row r="2655" s="19" customFormat="1" ht="13.35" customHeight="1" x14ac:dyDescent="0.2"/>
    <row r="2656" s="19" customFormat="1" ht="13.35" customHeight="1" x14ac:dyDescent="0.2"/>
    <row r="2657" s="19" customFormat="1" ht="13.35" customHeight="1" x14ac:dyDescent="0.2"/>
    <row r="2658" s="19" customFormat="1" ht="13.35" customHeight="1" x14ac:dyDescent="0.2"/>
    <row r="2659" s="19" customFormat="1" ht="13.35" customHeight="1" x14ac:dyDescent="0.2"/>
    <row r="2660" s="19" customFormat="1" ht="13.35" customHeight="1" x14ac:dyDescent="0.2"/>
    <row r="2661" s="19" customFormat="1" ht="13.35" customHeight="1" x14ac:dyDescent="0.2"/>
    <row r="2662" s="19" customFormat="1" ht="13.35" customHeight="1" x14ac:dyDescent="0.2"/>
    <row r="2663" s="19" customFormat="1" ht="13.35" customHeight="1" x14ac:dyDescent="0.2"/>
    <row r="2664" s="19" customFormat="1" ht="13.35" customHeight="1" x14ac:dyDescent="0.2"/>
    <row r="2665" s="19" customFormat="1" ht="13.35" customHeight="1" x14ac:dyDescent="0.2"/>
    <row r="2666" s="19" customFormat="1" ht="13.35" customHeight="1" x14ac:dyDescent="0.2"/>
    <row r="2667" s="19" customFormat="1" ht="13.35" customHeight="1" x14ac:dyDescent="0.2"/>
    <row r="2668" s="19" customFormat="1" ht="13.35" customHeight="1" x14ac:dyDescent="0.2"/>
    <row r="2669" s="19" customFormat="1" ht="13.35" customHeight="1" x14ac:dyDescent="0.2"/>
    <row r="2670" s="19" customFormat="1" ht="13.35" customHeight="1" x14ac:dyDescent="0.2"/>
    <row r="2671" s="19" customFormat="1" ht="13.35" customHeight="1" x14ac:dyDescent="0.2"/>
    <row r="2672" s="19" customFormat="1" ht="13.35" customHeight="1" x14ac:dyDescent="0.2"/>
    <row r="2673" s="19" customFormat="1" ht="13.35" customHeight="1" x14ac:dyDescent="0.2"/>
    <row r="2674" s="19" customFormat="1" ht="13.35" customHeight="1" x14ac:dyDescent="0.2"/>
    <row r="2675" s="19" customFormat="1" ht="13.35" customHeight="1" x14ac:dyDescent="0.2"/>
    <row r="2676" s="19" customFormat="1" ht="13.35" customHeight="1" x14ac:dyDescent="0.2"/>
    <row r="2677" s="19" customFormat="1" ht="13.35" customHeight="1" x14ac:dyDescent="0.2"/>
    <row r="2678" s="19" customFormat="1" ht="13.35" customHeight="1" x14ac:dyDescent="0.2"/>
    <row r="2679" s="19" customFormat="1" ht="13.35" customHeight="1" x14ac:dyDescent="0.2"/>
    <row r="2680" s="19" customFormat="1" ht="13.35" customHeight="1" x14ac:dyDescent="0.2"/>
    <row r="2681" s="19" customFormat="1" ht="13.35" customHeight="1" x14ac:dyDescent="0.2"/>
    <row r="2682" s="19" customFormat="1" ht="13.35" customHeight="1" x14ac:dyDescent="0.2"/>
    <row r="2683" s="19" customFormat="1" ht="13.35" customHeight="1" x14ac:dyDescent="0.2"/>
    <row r="2684" s="19" customFormat="1" ht="13.35" customHeight="1" x14ac:dyDescent="0.2"/>
    <row r="2685" s="19" customFormat="1" ht="13.35" customHeight="1" x14ac:dyDescent="0.2"/>
    <row r="2686" s="19" customFormat="1" ht="13.35" customHeight="1" x14ac:dyDescent="0.2"/>
    <row r="2687" s="19" customFormat="1" ht="13.35" customHeight="1" x14ac:dyDescent="0.2"/>
    <row r="2688" s="19" customFormat="1" ht="13.35" customHeight="1" x14ac:dyDescent="0.2"/>
    <row r="2689" s="19" customFormat="1" ht="13.35" customHeight="1" x14ac:dyDescent="0.2"/>
    <row r="2690" s="19" customFormat="1" ht="13.35" customHeight="1" x14ac:dyDescent="0.2"/>
    <row r="2691" s="19" customFormat="1" ht="13.35" customHeight="1" x14ac:dyDescent="0.2"/>
    <row r="2692" s="19" customFormat="1" ht="13.35" customHeight="1" x14ac:dyDescent="0.2"/>
    <row r="2693" s="19" customFormat="1" ht="13.35" customHeight="1" x14ac:dyDescent="0.2"/>
    <row r="2694" s="19" customFormat="1" ht="13.35" customHeight="1" x14ac:dyDescent="0.2"/>
    <row r="2695" s="19" customFormat="1" ht="13.35" customHeight="1" x14ac:dyDescent="0.2"/>
    <row r="2696" s="19" customFormat="1" ht="13.35" customHeight="1" x14ac:dyDescent="0.2"/>
    <row r="2697" s="19" customFormat="1" ht="13.35" customHeight="1" x14ac:dyDescent="0.2"/>
    <row r="2698" s="19" customFormat="1" ht="13.35" customHeight="1" x14ac:dyDescent="0.2"/>
    <row r="2699" s="19" customFormat="1" ht="13.35" customHeight="1" x14ac:dyDescent="0.2"/>
    <row r="2700" s="19" customFormat="1" ht="13.35" customHeight="1" x14ac:dyDescent="0.2"/>
    <row r="2701" s="19" customFormat="1" ht="13.35" customHeight="1" x14ac:dyDescent="0.2"/>
    <row r="2702" s="19" customFormat="1" ht="13.35" customHeight="1" x14ac:dyDescent="0.2"/>
    <row r="2703" s="19" customFormat="1" ht="13.35" customHeight="1" x14ac:dyDescent="0.2"/>
    <row r="2704" s="19" customFormat="1" ht="13.35" customHeight="1" x14ac:dyDescent="0.2"/>
    <row r="2705" s="19" customFormat="1" ht="13.35" customHeight="1" x14ac:dyDescent="0.2"/>
    <row r="2706" s="19" customFormat="1" ht="13.35" customHeight="1" x14ac:dyDescent="0.2"/>
    <row r="2707" s="19" customFormat="1" ht="13.35" customHeight="1" x14ac:dyDescent="0.2"/>
    <row r="2708" s="19" customFormat="1" ht="13.35" customHeight="1" x14ac:dyDescent="0.2"/>
    <row r="2709" s="19" customFormat="1" ht="13.35" customHeight="1" x14ac:dyDescent="0.2"/>
    <row r="2710" s="19" customFormat="1" ht="13.35" customHeight="1" x14ac:dyDescent="0.2"/>
    <row r="2711" s="19" customFormat="1" ht="13.35" customHeight="1" x14ac:dyDescent="0.2"/>
    <row r="2712" s="19" customFormat="1" ht="13.35" customHeight="1" x14ac:dyDescent="0.2"/>
    <row r="2713" s="19" customFormat="1" ht="13.35" customHeight="1" x14ac:dyDescent="0.2"/>
    <row r="2714" s="19" customFormat="1" ht="13.35" customHeight="1" x14ac:dyDescent="0.2"/>
    <row r="2715" s="19" customFormat="1" ht="13.35" customHeight="1" x14ac:dyDescent="0.2"/>
    <row r="2716" s="19" customFormat="1" ht="13.35" customHeight="1" x14ac:dyDescent="0.2"/>
    <row r="2717" s="19" customFormat="1" ht="13.35" customHeight="1" x14ac:dyDescent="0.2"/>
    <row r="2718" s="19" customFormat="1" ht="13.35" customHeight="1" x14ac:dyDescent="0.2"/>
    <row r="2719" s="19" customFormat="1" ht="13.35" customHeight="1" x14ac:dyDescent="0.2"/>
    <row r="2720" s="19" customFormat="1" ht="13.35" customHeight="1" x14ac:dyDescent="0.2"/>
    <row r="2721" s="19" customFormat="1" ht="13.35" customHeight="1" x14ac:dyDescent="0.2"/>
    <row r="2722" s="19" customFormat="1" ht="13.35" customHeight="1" x14ac:dyDescent="0.2"/>
    <row r="2723" s="19" customFormat="1" ht="13.35" customHeight="1" x14ac:dyDescent="0.2"/>
    <row r="2724" s="19" customFormat="1" ht="13.35" customHeight="1" x14ac:dyDescent="0.2"/>
    <row r="2725" s="19" customFormat="1" ht="13.35" customHeight="1" x14ac:dyDescent="0.2"/>
    <row r="2726" s="19" customFormat="1" ht="13.35" customHeight="1" x14ac:dyDescent="0.2"/>
    <row r="2727" s="19" customFormat="1" ht="13.35" customHeight="1" x14ac:dyDescent="0.2"/>
    <row r="2728" s="19" customFormat="1" ht="13.35" customHeight="1" x14ac:dyDescent="0.2"/>
    <row r="2729" s="19" customFormat="1" ht="13.35" customHeight="1" x14ac:dyDescent="0.2"/>
    <row r="2730" s="19" customFormat="1" ht="13.35" customHeight="1" x14ac:dyDescent="0.2"/>
    <row r="2731" s="19" customFormat="1" ht="13.35" customHeight="1" x14ac:dyDescent="0.2"/>
    <row r="2732" s="19" customFormat="1" ht="13.35" customHeight="1" x14ac:dyDescent="0.2"/>
    <row r="2733" s="19" customFormat="1" ht="13.35" customHeight="1" x14ac:dyDescent="0.2"/>
    <row r="2734" s="19" customFormat="1" ht="13.35" customHeight="1" x14ac:dyDescent="0.2"/>
    <row r="2735" s="19" customFormat="1" ht="13.35" customHeight="1" x14ac:dyDescent="0.2"/>
    <row r="2736" s="19" customFormat="1" ht="13.35" customHeight="1" x14ac:dyDescent="0.2"/>
    <row r="2737" s="19" customFormat="1" ht="13.35" customHeight="1" x14ac:dyDescent="0.2"/>
    <row r="2738" s="19" customFormat="1" ht="13.35" customHeight="1" x14ac:dyDescent="0.2"/>
    <row r="2739" s="19" customFormat="1" ht="13.35" customHeight="1" x14ac:dyDescent="0.2"/>
    <row r="2740" s="19" customFormat="1" ht="13.35" customHeight="1" x14ac:dyDescent="0.2"/>
    <row r="2741" s="19" customFormat="1" ht="13.35" customHeight="1" x14ac:dyDescent="0.2"/>
    <row r="2742" s="19" customFormat="1" ht="13.35" customHeight="1" x14ac:dyDescent="0.2"/>
    <row r="2743" s="19" customFormat="1" ht="13.35" customHeight="1" x14ac:dyDescent="0.2"/>
    <row r="2744" s="19" customFormat="1" ht="13.35" customHeight="1" x14ac:dyDescent="0.2"/>
    <row r="2745" s="19" customFormat="1" ht="13.35" customHeight="1" x14ac:dyDescent="0.2"/>
    <row r="2746" s="19" customFormat="1" ht="13.35" customHeight="1" x14ac:dyDescent="0.2"/>
    <row r="2747" s="19" customFormat="1" ht="13.35" customHeight="1" x14ac:dyDescent="0.2"/>
    <row r="2748" s="19" customFormat="1" ht="13.35" customHeight="1" x14ac:dyDescent="0.2"/>
    <row r="2749" s="19" customFormat="1" ht="13.35" customHeight="1" x14ac:dyDescent="0.2"/>
    <row r="2750" s="19" customFormat="1" ht="13.35" customHeight="1" x14ac:dyDescent="0.2"/>
    <row r="2751" s="19" customFormat="1" ht="13.35" customHeight="1" x14ac:dyDescent="0.2"/>
    <row r="2752" s="19" customFormat="1" ht="13.35" customHeight="1" x14ac:dyDescent="0.2"/>
    <row r="2753" s="19" customFormat="1" ht="13.35" customHeight="1" x14ac:dyDescent="0.2"/>
    <row r="2754" s="19" customFormat="1" ht="13.35" customHeight="1" x14ac:dyDescent="0.2"/>
    <row r="2755" s="19" customFormat="1" ht="13.35" customHeight="1" x14ac:dyDescent="0.2"/>
    <row r="2756" s="19" customFormat="1" ht="13.35" customHeight="1" x14ac:dyDescent="0.2"/>
    <row r="2757" s="19" customFormat="1" ht="13.35" customHeight="1" x14ac:dyDescent="0.2"/>
    <row r="2758" s="19" customFormat="1" ht="13.35" customHeight="1" x14ac:dyDescent="0.2"/>
    <row r="2759" s="19" customFormat="1" ht="13.35" customHeight="1" x14ac:dyDescent="0.2"/>
    <row r="2760" s="19" customFormat="1" ht="13.35" customHeight="1" x14ac:dyDescent="0.2"/>
    <row r="2761" s="19" customFormat="1" ht="13.35" customHeight="1" x14ac:dyDescent="0.2"/>
    <row r="2762" s="19" customFormat="1" ht="13.35" customHeight="1" x14ac:dyDescent="0.2"/>
    <row r="2763" s="19" customFormat="1" ht="13.35" customHeight="1" x14ac:dyDescent="0.2"/>
    <row r="2764" s="19" customFormat="1" ht="13.35" customHeight="1" x14ac:dyDescent="0.2"/>
    <row r="2765" s="19" customFormat="1" ht="13.35" customHeight="1" x14ac:dyDescent="0.2"/>
    <row r="2766" s="19" customFormat="1" ht="13.35" customHeight="1" x14ac:dyDescent="0.2"/>
    <row r="2767" s="19" customFormat="1" ht="13.35" customHeight="1" x14ac:dyDescent="0.2"/>
    <row r="2768" s="19" customFormat="1" ht="13.35" customHeight="1" x14ac:dyDescent="0.2"/>
    <row r="2769" s="19" customFormat="1" ht="13.35" customHeight="1" x14ac:dyDescent="0.2"/>
    <row r="2770" s="19" customFormat="1" ht="13.35" customHeight="1" x14ac:dyDescent="0.2"/>
    <row r="2771" s="19" customFormat="1" ht="13.35" customHeight="1" x14ac:dyDescent="0.2"/>
    <row r="2772" s="19" customFormat="1" ht="13.35" customHeight="1" x14ac:dyDescent="0.2"/>
    <row r="2773" s="19" customFormat="1" ht="13.35" customHeight="1" x14ac:dyDescent="0.2"/>
    <row r="2774" s="19" customFormat="1" ht="13.35" customHeight="1" x14ac:dyDescent="0.2"/>
    <row r="2775" s="19" customFormat="1" ht="13.35" customHeight="1" x14ac:dyDescent="0.2"/>
    <row r="2776" s="19" customFormat="1" ht="13.35" customHeight="1" x14ac:dyDescent="0.2"/>
    <row r="2777" s="19" customFormat="1" ht="13.35" customHeight="1" x14ac:dyDescent="0.2"/>
    <row r="2778" s="19" customFormat="1" ht="13.35" customHeight="1" x14ac:dyDescent="0.2"/>
    <row r="2779" s="19" customFormat="1" ht="13.35" customHeight="1" x14ac:dyDescent="0.2"/>
    <row r="2780" s="19" customFormat="1" ht="13.35" customHeight="1" x14ac:dyDescent="0.2"/>
    <row r="2781" s="19" customFormat="1" ht="13.35" customHeight="1" x14ac:dyDescent="0.2"/>
    <row r="2782" s="19" customFormat="1" ht="13.35" customHeight="1" x14ac:dyDescent="0.2"/>
    <row r="2783" s="19" customFormat="1" ht="13.35" customHeight="1" x14ac:dyDescent="0.2"/>
    <row r="2784" s="19" customFormat="1" ht="13.35" customHeight="1" x14ac:dyDescent="0.2"/>
    <row r="2785" s="19" customFormat="1" ht="13.35" customHeight="1" x14ac:dyDescent="0.2"/>
    <row r="2786" s="19" customFormat="1" ht="13.35" customHeight="1" x14ac:dyDescent="0.2"/>
    <row r="2787" s="19" customFormat="1" ht="13.35" customHeight="1" x14ac:dyDescent="0.2"/>
    <row r="2788" s="19" customFormat="1" ht="13.35" customHeight="1" x14ac:dyDescent="0.2"/>
    <row r="2789" s="19" customFormat="1" ht="13.35" customHeight="1" x14ac:dyDescent="0.2"/>
    <row r="2790" s="19" customFormat="1" ht="13.35" customHeight="1" x14ac:dyDescent="0.2"/>
    <row r="2791" s="19" customFormat="1" ht="13.35" customHeight="1" x14ac:dyDescent="0.2"/>
    <row r="2792" s="19" customFormat="1" ht="13.35" customHeight="1" x14ac:dyDescent="0.2"/>
    <row r="2793" s="19" customFormat="1" ht="13.35" customHeight="1" x14ac:dyDescent="0.2"/>
    <row r="2794" s="19" customFormat="1" ht="13.35" customHeight="1" x14ac:dyDescent="0.2"/>
    <row r="2795" s="19" customFormat="1" ht="13.35" customHeight="1" x14ac:dyDescent="0.2"/>
    <row r="2796" s="19" customFormat="1" ht="13.35" customHeight="1" x14ac:dyDescent="0.2"/>
    <row r="2797" s="19" customFormat="1" ht="13.35" customHeight="1" x14ac:dyDescent="0.2"/>
    <row r="2798" s="19" customFormat="1" ht="13.35" customHeight="1" x14ac:dyDescent="0.2"/>
    <row r="2799" s="19" customFormat="1" ht="13.35" customHeight="1" x14ac:dyDescent="0.2"/>
    <row r="2800" s="19" customFormat="1" ht="13.35" customHeight="1" x14ac:dyDescent="0.2"/>
    <row r="2801" s="19" customFormat="1" ht="13.35" customHeight="1" x14ac:dyDescent="0.2"/>
    <row r="2802" s="19" customFormat="1" ht="13.35" customHeight="1" x14ac:dyDescent="0.2"/>
    <row r="2803" s="19" customFormat="1" ht="13.35" customHeight="1" x14ac:dyDescent="0.2"/>
    <row r="2804" s="19" customFormat="1" ht="13.35" customHeight="1" x14ac:dyDescent="0.2"/>
    <row r="2805" s="19" customFormat="1" ht="13.35" customHeight="1" x14ac:dyDescent="0.2"/>
    <row r="2806" s="19" customFormat="1" ht="13.35" customHeight="1" x14ac:dyDescent="0.2"/>
    <row r="2807" s="19" customFormat="1" ht="13.35" customHeight="1" x14ac:dyDescent="0.2"/>
    <row r="2808" s="19" customFormat="1" ht="13.35" customHeight="1" x14ac:dyDescent="0.2"/>
    <row r="2809" s="19" customFormat="1" ht="13.35" customHeight="1" x14ac:dyDescent="0.2"/>
    <row r="2810" s="19" customFormat="1" ht="13.35" customHeight="1" x14ac:dyDescent="0.2"/>
    <row r="2811" s="19" customFormat="1" ht="13.35" customHeight="1" x14ac:dyDescent="0.2"/>
    <row r="2812" s="19" customFormat="1" ht="13.35" customHeight="1" x14ac:dyDescent="0.2"/>
    <row r="2813" s="19" customFormat="1" ht="13.35" customHeight="1" x14ac:dyDescent="0.2"/>
    <row r="2814" s="19" customFormat="1" ht="13.35" customHeight="1" x14ac:dyDescent="0.2"/>
    <row r="2815" s="19" customFormat="1" ht="13.35" customHeight="1" x14ac:dyDescent="0.2"/>
    <row r="2816" s="19" customFormat="1" ht="13.35" customHeight="1" x14ac:dyDescent="0.2"/>
    <row r="2817" s="19" customFormat="1" ht="13.35" customHeight="1" x14ac:dyDescent="0.2"/>
    <row r="2818" s="19" customFormat="1" ht="13.35" customHeight="1" x14ac:dyDescent="0.2"/>
    <row r="2819" s="19" customFormat="1" ht="13.35" customHeight="1" x14ac:dyDescent="0.2"/>
    <row r="2820" s="19" customFormat="1" ht="13.35" customHeight="1" x14ac:dyDescent="0.2"/>
    <row r="2821" s="19" customFormat="1" ht="13.35" customHeight="1" x14ac:dyDescent="0.2"/>
    <row r="2822" s="19" customFormat="1" ht="13.35" customHeight="1" x14ac:dyDescent="0.2"/>
    <row r="2823" s="19" customFormat="1" ht="13.35" customHeight="1" x14ac:dyDescent="0.2"/>
    <row r="2824" s="19" customFormat="1" ht="13.35" customHeight="1" x14ac:dyDescent="0.2"/>
    <row r="2825" s="19" customFormat="1" ht="13.35" customHeight="1" x14ac:dyDescent="0.2"/>
    <row r="2826" s="19" customFormat="1" ht="13.35" customHeight="1" x14ac:dyDescent="0.2"/>
    <row r="2827" s="19" customFormat="1" ht="13.35" customHeight="1" x14ac:dyDescent="0.2"/>
    <row r="2828" s="19" customFormat="1" ht="13.35" customHeight="1" x14ac:dyDescent="0.2"/>
    <row r="2829" s="19" customFormat="1" ht="13.35" customHeight="1" x14ac:dyDescent="0.2"/>
    <row r="2830" s="19" customFormat="1" ht="13.35" customHeight="1" x14ac:dyDescent="0.2"/>
    <row r="2831" s="19" customFormat="1" ht="13.35" customHeight="1" x14ac:dyDescent="0.2"/>
    <row r="2832" s="19" customFormat="1" ht="13.35" customHeight="1" x14ac:dyDescent="0.2"/>
    <row r="2833" s="19" customFormat="1" ht="13.35" customHeight="1" x14ac:dyDescent="0.2"/>
    <row r="2834" s="19" customFormat="1" ht="13.35" customHeight="1" x14ac:dyDescent="0.2"/>
    <row r="2835" s="19" customFormat="1" ht="13.35" customHeight="1" x14ac:dyDescent="0.2"/>
    <row r="2836" s="19" customFormat="1" ht="13.35" customHeight="1" x14ac:dyDescent="0.2"/>
    <row r="2837" s="19" customFormat="1" ht="13.35" customHeight="1" x14ac:dyDescent="0.2"/>
    <row r="2838" s="19" customFormat="1" ht="13.35" customHeight="1" x14ac:dyDescent="0.2"/>
    <row r="2839" s="19" customFormat="1" ht="13.35" customHeight="1" x14ac:dyDescent="0.2"/>
    <row r="2840" s="19" customFormat="1" ht="13.35" customHeight="1" x14ac:dyDescent="0.2"/>
    <row r="2841" s="19" customFormat="1" ht="13.35" customHeight="1" x14ac:dyDescent="0.2"/>
    <row r="2842" s="19" customFormat="1" ht="13.35" customHeight="1" x14ac:dyDescent="0.2"/>
    <row r="2843" s="19" customFormat="1" ht="13.35" customHeight="1" x14ac:dyDescent="0.2"/>
    <row r="2844" s="19" customFormat="1" ht="13.35" customHeight="1" x14ac:dyDescent="0.2"/>
    <row r="2845" s="19" customFormat="1" ht="13.35" customHeight="1" x14ac:dyDescent="0.2"/>
    <row r="2846" s="19" customFormat="1" ht="13.35" customHeight="1" x14ac:dyDescent="0.2"/>
    <row r="2847" s="19" customFormat="1" ht="13.35" customHeight="1" x14ac:dyDescent="0.2"/>
    <row r="2848" s="19" customFormat="1" ht="13.35" customHeight="1" x14ac:dyDescent="0.2"/>
    <row r="2849" s="19" customFormat="1" ht="13.35" customHeight="1" x14ac:dyDescent="0.2"/>
    <row r="2850" s="19" customFormat="1" ht="13.35" customHeight="1" x14ac:dyDescent="0.2"/>
    <row r="2851" s="19" customFormat="1" ht="13.35" customHeight="1" x14ac:dyDescent="0.2"/>
    <row r="2852" s="19" customFormat="1" ht="13.35" customHeight="1" x14ac:dyDescent="0.2"/>
    <row r="2853" s="19" customFormat="1" ht="13.35" customHeight="1" x14ac:dyDescent="0.2"/>
    <row r="2854" s="19" customFormat="1" ht="13.35" customHeight="1" x14ac:dyDescent="0.2"/>
    <row r="2855" s="19" customFormat="1" ht="13.35" customHeight="1" x14ac:dyDescent="0.2"/>
    <row r="2856" s="19" customFormat="1" ht="13.35" customHeight="1" x14ac:dyDescent="0.2"/>
    <row r="2857" s="19" customFormat="1" ht="13.35" customHeight="1" x14ac:dyDescent="0.2"/>
    <row r="2858" s="19" customFormat="1" ht="13.35" customHeight="1" x14ac:dyDescent="0.2"/>
    <row r="2859" s="19" customFormat="1" ht="13.35" customHeight="1" x14ac:dyDescent="0.2"/>
    <row r="2860" s="19" customFormat="1" ht="13.35" customHeight="1" x14ac:dyDescent="0.2"/>
    <row r="2861" s="19" customFormat="1" ht="13.35" customHeight="1" x14ac:dyDescent="0.2"/>
    <row r="2862" s="19" customFormat="1" ht="13.35" customHeight="1" x14ac:dyDescent="0.2"/>
    <row r="2863" s="19" customFormat="1" ht="13.35" customHeight="1" x14ac:dyDescent="0.2"/>
    <row r="2864" s="19" customFormat="1" ht="13.35" customHeight="1" x14ac:dyDescent="0.2"/>
    <row r="2865" s="19" customFormat="1" ht="13.35" customHeight="1" x14ac:dyDescent="0.2"/>
    <row r="2866" s="19" customFormat="1" ht="13.35" customHeight="1" x14ac:dyDescent="0.2"/>
    <row r="2867" s="19" customFormat="1" ht="13.35" customHeight="1" x14ac:dyDescent="0.2"/>
    <row r="2868" s="19" customFormat="1" ht="13.35" customHeight="1" x14ac:dyDescent="0.2"/>
    <row r="2869" s="19" customFormat="1" ht="13.35" customHeight="1" x14ac:dyDescent="0.2"/>
    <row r="2870" s="19" customFormat="1" ht="13.35" customHeight="1" x14ac:dyDescent="0.2"/>
    <row r="2871" s="19" customFormat="1" ht="13.35" customHeight="1" x14ac:dyDescent="0.2"/>
    <row r="2872" s="19" customFormat="1" ht="13.35" customHeight="1" x14ac:dyDescent="0.2"/>
    <row r="2873" s="19" customFormat="1" ht="13.35" customHeight="1" x14ac:dyDescent="0.2"/>
    <row r="2874" s="19" customFormat="1" ht="13.35" customHeight="1" x14ac:dyDescent="0.2"/>
    <row r="2875" s="19" customFormat="1" ht="13.35" customHeight="1" x14ac:dyDescent="0.2"/>
    <row r="2876" s="19" customFormat="1" ht="13.35" customHeight="1" x14ac:dyDescent="0.2"/>
    <row r="2877" s="19" customFormat="1" ht="13.35" customHeight="1" x14ac:dyDescent="0.2"/>
    <row r="2878" s="19" customFormat="1" ht="13.35" customHeight="1" x14ac:dyDescent="0.2"/>
    <row r="2879" s="19" customFormat="1" ht="13.35" customHeight="1" x14ac:dyDescent="0.2"/>
    <row r="2880" s="19" customFormat="1" ht="13.35" customHeight="1" x14ac:dyDescent="0.2"/>
    <row r="2881" s="19" customFormat="1" ht="13.35" customHeight="1" x14ac:dyDescent="0.2"/>
    <row r="2882" s="19" customFormat="1" ht="13.35" customHeight="1" x14ac:dyDescent="0.2"/>
    <row r="2883" s="19" customFormat="1" ht="13.35" customHeight="1" x14ac:dyDescent="0.2"/>
    <row r="2884" s="19" customFormat="1" ht="13.35" customHeight="1" x14ac:dyDescent="0.2"/>
    <row r="2885" s="19" customFormat="1" ht="13.35" customHeight="1" x14ac:dyDescent="0.2"/>
    <row r="2886" s="19" customFormat="1" ht="13.35" customHeight="1" x14ac:dyDescent="0.2"/>
    <row r="2887" s="19" customFormat="1" ht="13.35" customHeight="1" x14ac:dyDescent="0.2"/>
    <row r="2888" s="19" customFormat="1" ht="13.35" customHeight="1" x14ac:dyDescent="0.2"/>
    <row r="2889" s="19" customFormat="1" ht="13.35" customHeight="1" x14ac:dyDescent="0.2"/>
    <row r="2890" s="19" customFormat="1" ht="13.35" customHeight="1" x14ac:dyDescent="0.2"/>
    <row r="2891" s="19" customFormat="1" ht="13.35" customHeight="1" x14ac:dyDescent="0.2"/>
    <row r="2892" s="19" customFormat="1" ht="13.35" customHeight="1" x14ac:dyDescent="0.2"/>
    <row r="2893" s="19" customFormat="1" ht="13.35" customHeight="1" x14ac:dyDescent="0.2"/>
    <row r="2894" s="19" customFormat="1" ht="13.35" customHeight="1" x14ac:dyDescent="0.2"/>
    <row r="2895" s="19" customFormat="1" ht="13.35" customHeight="1" x14ac:dyDescent="0.2"/>
    <row r="2896" s="19" customFormat="1" ht="13.35" customHeight="1" x14ac:dyDescent="0.2"/>
    <row r="2897" s="19" customFormat="1" ht="13.35" customHeight="1" x14ac:dyDescent="0.2"/>
    <row r="2898" s="19" customFormat="1" ht="13.35" customHeight="1" x14ac:dyDescent="0.2"/>
    <row r="2899" s="19" customFormat="1" ht="13.35" customHeight="1" x14ac:dyDescent="0.2"/>
    <row r="2900" s="19" customFormat="1" ht="13.35" customHeight="1" x14ac:dyDescent="0.2"/>
    <row r="2901" s="19" customFormat="1" ht="13.35" customHeight="1" x14ac:dyDescent="0.2"/>
    <row r="2902" s="19" customFormat="1" ht="13.35" customHeight="1" x14ac:dyDescent="0.2"/>
    <row r="2903" s="19" customFormat="1" ht="13.35" customHeight="1" x14ac:dyDescent="0.2"/>
    <row r="2904" s="19" customFormat="1" ht="13.35" customHeight="1" x14ac:dyDescent="0.2"/>
    <row r="2905" s="19" customFormat="1" ht="13.35" customHeight="1" x14ac:dyDescent="0.2"/>
    <row r="2906" s="19" customFormat="1" ht="13.35" customHeight="1" x14ac:dyDescent="0.2"/>
    <row r="2907" s="19" customFormat="1" ht="13.35" customHeight="1" x14ac:dyDescent="0.2"/>
    <row r="2908" s="19" customFormat="1" ht="13.35" customHeight="1" x14ac:dyDescent="0.2"/>
    <row r="2909" s="19" customFormat="1" ht="13.35" customHeight="1" x14ac:dyDescent="0.2"/>
    <row r="2910" s="19" customFormat="1" ht="13.35" customHeight="1" x14ac:dyDescent="0.2"/>
    <row r="2911" s="19" customFormat="1" ht="13.35" customHeight="1" x14ac:dyDescent="0.2"/>
    <row r="2912" s="19" customFormat="1" ht="13.35" customHeight="1" x14ac:dyDescent="0.2"/>
    <row r="2913" s="19" customFormat="1" ht="13.35" customHeight="1" x14ac:dyDescent="0.2"/>
    <row r="2914" s="19" customFormat="1" ht="13.35" customHeight="1" x14ac:dyDescent="0.2"/>
    <row r="2915" s="19" customFormat="1" ht="13.35" customHeight="1" x14ac:dyDescent="0.2"/>
    <row r="2916" s="19" customFormat="1" ht="13.35" customHeight="1" x14ac:dyDescent="0.2"/>
    <row r="2917" s="19" customFormat="1" ht="13.35" customHeight="1" x14ac:dyDescent="0.2"/>
    <row r="2918" s="19" customFormat="1" ht="13.35" customHeight="1" x14ac:dyDescent="0.2"/>
    <row r="2919" s="19" customFormat="1" ht="13.35" customHeight="1" x14ac:dyDescent="0.2"/>
    <row r="2920" s="19" customFormat="1" ht="13.35" customHeight="1" x14ac:dyDescent="0.2"/>
    <row r="2921" s="19" customFormat="1" ht="13.35" customHeight="1" x14ac:dyDescent="0.2"/>
    <row r="2922" s="19" customFormat="1" ht="13.35" customHeight="1" x14ac:dyDescent="0.2"/>
    <row r="2923" s="19" customFormat="1" ht="13.35" customHeight="1" x14ac:dyDescent="0.2"/>
    <row r="2924" s="19" customFormat="1" ht="13.35" customHeight="1" x14ac:dyDescent="0.2"/>
    <row r="2925" s="19" customFormat="1" ht="13.35" customHeight="1" x14ac:dyDescent="0.2"/>
    <row r="2926" s="19" customFormat="1" ht="13.35" customHeight="1" x14ac:dyDescent="0.2"/>
    <row r="2927" s="19" customFormat="1" ht="13.35" customHeight="1" x14ac:dyDescent="0.2"/>
    <row r="2928" s="19" customFormat="1" ht="13.35" customHeight="1" x14ac:dyDescent="0.2"/>
    <row r="2929" s="19" customFormat="1" ht="13.35" customHeight="1" x14ac:dyDescent="0.2"/>
    <row r="2930" s="19" customFormat="1" ht="13.35" customHeight="1" x14ac:dyDescent="0.2"/>
    <row r="2931" s="19" customFormat="1" ht="13.35" customHeight="1" x14ac:dyDescent="0.2"/>
    <row r="2932" s="19" customFormat="1" ht="13.35" customHeight="1" x14ac:dyDescent="0.2"/>
    <row r="2933" s="19" customFormat="1" ht="13.35" customHeight="1" x14ac:dyDescent="0.2"/>
    <row r="2934" s="19" customFormat="1" ht="13.35" customHeight="1" x14ac:dyDescent="0.2"/>
    <row r="2935" s="19" customFormat="1" ht="13.35" customHeight="1" x14ac:dyDescent="0.2"/>
    <row r="2936" s="19" customFormat="1" ht="13.35" customHeight="1" x14ac:dyDescent="0.2"/>
    <row r="2937" s="19" customFormat="1" ht="13.35" customHeight="1" x14ac:dyDescent="0.2"/>
    <row r="2938" s="19" customFormat="1" ht="13.35" customHeight="1" x14ac:dyDescent="0.2"/>
    <row r="2939" s="19" customFormat="1" ht="13.35" customHeight="1" x14ac:dyDescent="0.2"/>
    <row r="2940" s="19" customFormat="1" ht="13.35" customHeight="1" x14ac:dyDescent="0.2"/>
    <row r="2941" s="19" customFormat="1" ht="13.35" customHeight="1" x14ac:dyDescent="0.2"/>
    <row r="2942" s="19" customFormat="1" ht="13.35" customHeight="1" x14ac:dyDescent="0.2"/>
    <row r="2943" s="19" customFormat="1" ht="13.35" customHeight="1" x14ac:dyDescent="0.2"/>
    <row r="2944" s="19" customFormat="1" ht="13.35" customHeight="1" x14ac:dyDescent="0.2"/>
    <row r="2945" s="19" customFormat="1" ht="13.35" customHeight="1" x14ac:dyDescent="0.2"/>
    <row r="2946" s="19" customFormat="1" ht="13.35" customHeight="1" x14ac:dyDescent="0.2"/>
    <row r="2947" s="19" customFormat="1" ht="13.35" customHeight="1" x14ac:dyDescent="0.2"/>
    <row r="2948" s="19" customFormat="1" ht="13.35" customHeight="1" x14ac:dyDescent="0.2"/>
    <row r="2949" s="19" customFormat="1" ht="13.35" customHeight="1" x14ac:dyDescent="0.2"/>
    <row r="2950" s="19" customFormat="1" ht="13.35" customHeight="1" x14ac:dyDescent="0.2"/>
    <row r="2951" s="19" customFormat="1" ht="13.35" customHeight="1" x14ac:dyDescent="0.2"/>
    <row r="2952" s="19" customFormat="1" ht="13.35" customHeight="1" x14ac:dyDescent="0.2"/>
    <row r="2953" s="19" customFormat="1" ht="13.35" customHeight="1" x14ac:dyDescent="0.2"/>
    <row r="2954" s="19" customFormat="1" ht="13.35" customHeight="1" x14ac:dyDescent="0.2"/>
    <row r="2955" s="19" customFormat="1" ht="13.35" customHeight="1" x14ac:dyDescent="0.2"/>
    <row r="2956" s="19" customFormat="1" ht="13.35" customHeight="1" x14ac:dyDescent="0.2"/>
    <row r="2957" s="19" customFormat="1" ht="13.35" customHeight="1" x14ac:dyDescent="0.2"/>
    <row r="2958" s="19" customFormat="1" ht="13.35" customHeight="1" x14ac:dyDescent="0.2"/>
    <row r="2959" s="19" customFormat="1" ht="13.35" customHeight="1" x14ac:dyDescent="0.2"/>
    <row r="2960" s="19" customFormat="1" ht="13.35" customHeight="1" x14ac:dyDescent="0.2"/>
    <row r="2961" s="19" customFormat="1" ht="13.35" customHeight="1" x14ac:dyDescent="0.2"/>
    <row r="2962" s="19" customFormat="1" ht="13.35" customHeight="1" x14ac:dyDescent="0.2"/>
    <row r="2963" s="19" customFormat="1" ht="13.35" customHeight="1" x14ac:dyDescent="0.2"/>
    <row r="2964" s="19" customFormat="1" ht="13.35" customHeight="1" x14ac:dyDescent="0.2"/>
    <row r="2965" s="19" customFormat="1" ht="13.35" customHeight="1" x14ac:dyDescent="0.2"/>
    <row r="2966" s="19" customFormat="1" ht="13.35" customHeight="1" x14ac:dyDescent="0.2"/>
    <row r="2967" s="19" customFormat="1" ht="13.35" customHeight="1" x14ac:dyDescent="0.2"/>
    <row r="2968" s="19" customFormat="1" ht="13.35" customHeight="1" x14ac:dyDescent="0.2"/>
    <row r="2969" s="19" customFormat="1" ht="13.35" customHeight="1" x14ac:dyDescent="0.2"/>
    <row r="2970" s="19" customFormat="1" ht="13.35" customHeight="1" x14ac:dyDescent="0.2"/>
    <row r="2971" s="19" customFormat="1" ht="13.35" customHeight="1" x14ac:dyDescent="0.2"/>
    <row r="2972" s="19" customFormat="1" ht="13.35" customHeight="1" x14ac:dyDescent="0.2"/>
    <row r="2973" s="19" customFormat="1" ht="13.35" customHeight="1" x14ac:dyDescent="0.2"/>
    <row r="2974" s="19" customFormat="1" ht="13.35" customHeight="1" x14ac:dyDescent="0.2"/>
    <row r="2975" s="19" customFormat="1" ht="13.35" customHeight="1" x14ac:dyDescent="0.2"/>
    <row r="2976" s="19" customFormat="1" ht="13.35" customHeight="1" x14ac:dyDescent="0.2"/>
    <row r="2977" s="19" customFormat="1" ht="13.35" customHeight="1" x14ac:dyDescent="0.2"/>
    <row r="2978" s="19" customFormat="1" ht="13.35" customHeight="1" x14ac:dyDescent="0.2"/>
    <row r="2979" s="19" customFormat="1" ht="13.35" customHeight="1" x14ac:dyDescent="0.2"/>
    <row r="2980" s="19" customFormat="1" ht="13.35" customHeight="1" x14ac:dyDescent="0.2"/>
    <row r="2981" s="19" customFormat="1" ht="13.35" customHeight="1" x14ac:dyDescent="0.2"/>
    <row r="2982" s="19" customFormat="1" ht="13.35" customHeight="1" x14ac:dyDescent="0.2"/>
    <row r="2983" s="19" customFormat="1" ht="13.35" customHeight="1" x14ac:dyDescent="0.2"/>
    <row r="2984" s="19" customFormat="1" ht="13.35" customHeight="1" x14ac:dyDescent="0.2"/>
    <row r="2985" s="19" customFormat="1" ht="13.35" customHeight="1" x14ac:dyDescent="0.2"/>
    <row r="2986" s="19" customFormat="1" ht="13.35" customHeight="1" x14ac:dyDescent="0.2"/>
    <row r="2987" s="19" customFormat="1" ht="13.35" customHeight="1" x14ac:dyDescent="0.2"/>
    <row r="2988" s="19" customFormat="1" ht="13.35" customHeight="1" x14ac:dyDescent="0.2"/>
    <row r="2989" s="19" customFormat="1" ht="13.35" customHeight="1" x14ac:dyDescent="0.2"/>
    <row r="2990" s="19" customFormat="1" ht="13.35" customHeight="1" x14ac:dyDescent="0.2"/>
    <row r="2991" s="19" customFormat="1" ht="13.35" customHeight="1" x14ac:dyDescent="0.2"/>
    <row r="2992" s="19" customFormat="1" ht="13.35" customHeight="1" x14ac:dyDescent="0.2"/>
    <row r="2993" s="19" customFormat="1" ht="13.35" customHeight="1" x14ac:dyDescent="0.2"/>
    <row r="2994" s="19" customFormat="1" ht="13.35" customHeight="1" x14ac:dyDescent="0.2"/>
    <row r="2995" s="19" customFormat="1" ht="13.35" customHeight="1" x14ac:dyDescent="0.2"/>
    <row r="2996" s="19" customFormat="1" ht="13.35" customHeight="1" x14ac:dyDescent="0.2"/>
    <row r="2997" s="19" customFormat="1" ht="13.35" customHeight="1" x14ac:dyDescent="0.2"/>
    <row r="2998" s="19" customFormat="1" ht="13.35" customHeight="1" x14ac:dyDescent="0.2"/>
    <row r="2999" s="19" customFormat="1" ht="13.35" customHeight="1" x14ac:dyDescent="0.2"/>
    <row r="3000" s="19" customFormat="1" ht="13.35" customHeight="1" x14ac:dyDescent="0.2"/>
    <row r="3001" s="19" customFormat="1" ht="13.35" customHeight="1" x14ac:dyDescent="0.2"/>
    <row r="3002" s="19" customFormat="1" ht="13.35" customHeight="1" x14ac:dyDescent="0.2"/>
    <row r="3003" s="19" customFormat="1" ht="13.35" customHeight="1" x14ac:dyDescent="0.2"/>
    <row r="3004" s="19" customFormat="1" ht="13.35" customHeight="1" x14ac:dyDescent="0.2"/>
    <row r="3005" s="19" customFormat="1" ht="13.35" customHeight="1" x14ac:dyDescent="0.2"/>
    <row r="3006" s="19" customFormat="1" ht="13.35" customHeight="1" x14ac:dyDescent="0.2"/>
    <row r="3007" s="19" customFormat="1" ht="13.35" customHeight="1" x14ac:dyDescent="0.2"/>
    <row r="3008" s="19" customFormat="1" ht="13.35" customHeight="1" x14ac:dyDescent="0.2"/>
    <row r="3009" s="19" customFormat="1" ht="13.35" customHeight="1" x14ac:dyDescent="0.2"/>
    <row r="3010" s="19" customFormat="1" ht="13.35" customHeight="1" x14ac:dyDescent="0.2"/>
    <row r="3011" s="19" customFormat="1" ht="13.35" customHeight="1" x14ac:dyDescent="0.2"/>
    <row r="3012" s="19" customFormat="1" ht="13.35" customHeight="1" x14ac:dyDescent="0.2"/>
    <row r="3013" s="19" customFormat="1" ht="13.35" customHeight="1" x14ac:dyDescent="0.2"/>
    <row r="3014" s="19" customFormat="1" ht="13.35" customHeight="1" x14ac:dyDescent="0.2"/>
    <row r="3015" s="19" customFormat="1" ht="13.35" customHeight="1" x14ac:dyDescent="0.2"/>
    <row r="3016" s="19" customFormat="1" ht="13.35" customHeight="1" x14ac:dyDescent="0.2"/>
    <row r="3017" s="19" customFormat="1" ht="13.35" customHeight="1" x14ac:dyDescent="0.2"/>
    <row r="3018" s="19" customFormat="1" ht="13.35" customHeight="1" x14ac:dyDescent="0.2"/>
    <row r="3019" s="19" customFormat="1" ht="13.35" customHeight="1" x14ac:dyDescent="0.2"/>
    <row r="3020" s="19" customFormat="1" ht="13.35" customHeight="1" x14ac:dyDescent="0.2"/>
    <row r="3021" s="19" customFormat="1" ht="13.35" customHeight="1" x14ac:dyDescent="0.2"/>
    <row r="3022" s="19" customFormat="1" ht="13.35" customHeight="1" x14ac:dyDescent="0.2"/>
    <row r="3023" s="19" customFormat="1" ht="13.35" customHeight="1" x14ac:dyDescent="0.2"/>
    <row r="3024" s="19" customFormat="1" ht="13.35" customHeight="1" x14ac:dyDescent="0.2"/>
    <row r="3025" s="19" customFormat="1" ht="13.35" customHeight="1" x14ac:dyDescent="0.2"/>
    <row r="3026" s="19" customFormat="1" ht="13.35" customHeight="1" x14ac:dyDescent="0.2"/>
    <row r="3027" s="19" customFormat="1" ht="13.35" customHeight="1" x14ac:dyDescent="0.2"/>
    <row r="3028" s="19" customFormat="1" ht="13.35" customHeight="1" x14ac:dyDescent="0.2"/>
    <row r="3029" s="19" customFormat="1" ht="13.35" customHeight="1" x14ac:dyDescent="0.2"/>
    <row r="3030" s="19" customFormat="1" ht="13.35" customHeight="1" x14ac:dyDescent="0.2"/>
    <row r="3031" s="19" customFormat="1" ht="13.35" customHeight="1" x14ac:dyDescent="0.2"/>
    <row r="3032" s="19" customFormat="1" ht="13.35" customHeight="1" x14ac:dyDescent="0.2"/>
    <row r="3033" s="19" customFormat="1" ht="13.35" customHeight="1" x14ac:dyDescent="0.2"/>
    <row r="3034" s="19" customFormat="1" ht="13.35" customHeight="1" x14ac:dyDescent="0.2"/>
    <row r="3035" s="19" customFormat="1" ht="13.35" customHeight="1" x14ac:dyDescent="0.2"/>
    <row r="3036" s="19" customFormat="1" ht="13.35" customHeight="1" x14ac:dyDescent="0.2"/>
    <row r="3037" s="19" customFormat="1" ht="13.35" customHeight="1" x14ac:dyDescent="0.2"/>
    <row r="3038" s="19" customFormat="1" ht="13.35" customHeight="1" x14ac:dyDescent="0.2"/>
    <row r="3039" s="19" customFormat="1" ht="13.35" customHeight="1" x14ac:dyDescent="0.2"/>
    <row r="3040" s="19" customFormat="1" ht="13.35" customHeight="1" x14ac:dyDescent="0.2"/>
    <row r="3041" s="19" customFormat="1" ht="13.35" customHeight="1" x14ac:dyDescent="0.2"/>
    <row r="3042" s="19" customFormat="1" ht="13.35" customHeight="1" x14ac:dyDescent="0.2"/>
    <row r="3043" s="19" customFormat="1" ht="13.35" customHeight="1" x14ac:dyDescent="0.2"/>
    <row r="3044" s="19" customFormat="1" ht="13.35" customHeight="1" x14ac:dyDescent="0.2"/>
    <row r="3045" s="19" customFormat="1" ht="13.35" customHeight="1" x14ac:dyDescent="0.2"/>
    <row r="3046" s="19" customFormat="1" ht="13.35" customHeight="1" x14ac:dyDescent="0.2"/>
    <row r="3047" s="19" customFormat="1" ht="13.35" customHeight="1" x14ac:dyDescent="0.2"/>
    <row r="3048" s="19" customFormat="1" ht="13.35" customHeight="1" x14ac:dyDescent="0.2"/>
    <row r="3049" s="19" customFormat="1" ht="13.35" customHeight="1" x14ac:dyDescent="0.2"/>
    <row r="3050" s="19" customFormat="1" ht="13.35" customHeight="1" x14ac:dyDescent="0.2"/>
    <row r="3051" s="19" customFormat="1" ht="13.35" customHeight="1" x14ac:dyDescent="0.2"/>
    <row r="3052" s="19" customFormat="1" ht="13.35" customHeight="1" x14ac:dyDescent="0.2"/>
    <row r="3053" s="19" customFormat="1" ht="13.35" customHeight="1" x14ac:dyDescent="0.2"/>
    <row r="3054" s="19" customFormat="1" ht="13.35" customHeight="1" x14ac:dyDescent="0.2"/>
    <row r="3055" s="19" customFormat="1" ht="13.35" customHeight="1" x14ac:dyDescent="0.2"/>
    <row r="3056" s="19" customFormat="1" ht="13.35" customHeight="1" x14ac:dyDescent="0.2"/>
    <row r="3057" s="19" customFormat="1" ht="13.35" customHeight="1" x14ac:dyDescent="0.2"/>
    <row r="3058" s="19" customFormat="1" ht="13.35" customHeight="1" x14ac:dyDescent="0.2"/>
    <row r="3059" s="19" customFormat="1" ht="13.35" customHeight="1" x14ac:dyDescent="0.2"/>
    <row r="3060" s="19" customFormat="1" ht="13.35" customHeight="1" x14ac:dyDescent="0.2"/>
    <row r="3061" s="19" customFormat="1" ht="13.35" customHeight="1" x14ac:dyDescent="0.2"/>
    <row r="3062" s="19" customFormat="1" ht="13.35" customHeight="1" x14ac:dyDescent="0.2"/>
    <row r="3063" s="19" customFormat="1" ht="13.35" customHeight="1" x14ac:dyDescent="0.2"/>
    <row r="3064" s="19" customFormat="1" ht="13.35" customHeight="1" x14ac:dyDescent="0.2"/>
    <row r="3065" s="19" customFormat="1" ht="13.35" customHeight="1" x14ac:dyDescent="0.2"/>
    <row r="3066" s="19" customFormat="1" ht="13.35" customHeight="1" x14ac:dyDescent="0.2"/>
    <row r="3067" s="19" customFormat="1" ht="13.35" customHeight="1" x14ac:dyDescent="0.2"/>
    <row r="3068" s="19" customFormat="1" ht="13.35" customHeight="1" x14ac:dyDescent="0.2"/>
    <row r="3069" s="19" customFormat="1" ht="13.35" customHeight="1" x14ac:dyDescent="0.2"/>
    <row r="3070" s="19" customFormat="1" ht="13.35" customHeight="1" x14ac:dyDescent="0.2"/>
    <row r="3071" s="19" customFormat="1" ht="13.35" customHeight="1" x14ac:dyDescent="0.2"/>
    <row r="3072" s="19" customFormat="1" ht="13.35" customHeight="1" x14ac:dyDescent="0.2"/>
    <row r="3073" s="19" customFormat="1" ht="13.35" customHeight="1" x14ac:dyDescent="0.2"/>
    <row r="3074" s="19" customFormat="1" ht="13.35" customHeight="1" x14ac:dyDescent="0.2"/>
    <row r="3075" s="19" customFormat="1" ht="13.35" customHeight="1" x14ac:dyDescent="0.2"/>
    <row r="3076" s="19" customFormat="1" ht="13.35" customHeight="1" x14ac:dyDescent="0.2"/>
    <row r="3077" s="19" customFormat="1" ht="13.35" customHeight="1" x14ac:dyDescent="0.2"/>
    <row r="3078" s="19" customFormat="1" ht="13.35" customHeight="1" x14ac:dyDescent="0.2"/>
    <row r="3079" s="19" customFormat="1" ht="13.35" customHeight="1" x14ac:dyDescent="0.2"/>
    <row r="3080" s="19" customFormat="1" ht="13.35" customHeight="1" x14ac:dyDescent="0.2"/>
    <row r="3081" s="19" customFormat="1" ht="13.35" customHeight="1" x14ac:dyDescent="0.2"/>
    <row r="3082" s="19" customFormat="1" ht="13.35" customHeight="1" x14ac:dyDescent="0.2"/>
    <row r="3083" s="19" customFormat="1" ht="13.35" customHeight="1" x14ac:dyDescent="0.2"/>
    <row r="3084" s="19" customFormat="1" ht="13.35" customHeight="1" x14ac:dyDescent="0.2"/>
    <row r="3085" s="19" customFormat="1" ht="13.35" customHeight="1" x14ac:dyDescent="0.2"/>
    <row r="3086" s="19" customFormat="1" ht="13.35" customHeight="1" x14ac:dyDescent="0.2"/>
    <row r="3087" s="19" customFormat="1" ht="13.35" customHeight="1" x14ac:dyDescent="0.2"/>
    <row r="3088" s="19" customFormat="1" ht="13.35" customHeight="1" x14ac:dyDescent="0.2"/>
    <row r="3089" s="19" customFormat="1" ht="13.35" customHeight="1" x14ac:dyDescent="0.2"/>
    <row r="3090" s="19" customFormat="1" ht="13.35" customHeight="1" x14ac:dyDescent="0.2"/>
    <row r="3091" s="19" customFormat="1" ht="13.35" customHeight="1" x14ac:dyDescent="0.2"/>
    <row r="3092" s="19" customFormat="1" ht="13.35" customHeight="1" x14ac:dyDescent="0.2"/>
    <row r="3093" s="19" customFormat="1" ht="13.35" customHeight="1" x14ac:dyDescent="0.2"/>
    <row r="3094" s="19" customFormat="1" ht="13.35" customHeight="1" x14ac:dyDescent="0.2"/>
    <row r="3095" s="19" customFormat="1" ht="13.35" customHeight="1" x14ac:dyDescent="0.2"/>
    <row r="3096" s="19" customFormat="1" ht="13.35" customHeight="1" x14ac:dyDescent="0.2"/>
    <row r="3097" s="19" customFormat="1" ht="13.35" customHeight="1" x14ac:dyDescent="0.2"/>
    <row r="3098" s="19" customFormat="1" ht="13.35" customHeight="1" x14ac:dyDescent="0.2"/>
    <row r="3099" s="19" customFormat="1" ht="13.35" customHeight="1" x14ac:dyDescent="0.2"/>
    <row r="3100" s="19" customFormat="1" ht="13.35" customHeight="1" x14ac:dyDescent="0.2"/>
    <row r="3101" s="19" customFormat="1" ht="13.35" customHeight="1" x14ac:dyDescent="0.2"/>
    <row r="3102" s="19" customFormat="1" ht="13.35" customHeight="1" x14ac:dyDescent="0.2"/>
    <row r="3103" s="19" customFormat="1" ht="13.35" customHeight="1" x14ac:dyDescent="0.2"/>
    <row r="3104" s="19" customFormat="1" ht="13.35" customHeight="1" x14ac:dyDescent="0.2"/>
    <row r="3105" s="19" customFormat="1" ht="13.35" customHeight="1" x14ac:dyDescent="0.2"/>
    <row r="3106" s="19" customFormat="1" ht="13.35" customHeight="1" x14ac:dyDescent="0.2"/>
    <row r="3107" s="19" customFormat="1" ht="13.35" customHeight="1" x14ac:dyDescent="0.2"/>
    <row r="3108" s="19" customFormat="1" ht="13.35" customHeight="1" x14ac:dyDescent="0.2"/>
    <row r="3109" s="19" customFormat="1" ht="13.35" customHeight="1" x14ac:dyDescent="0.2"/>
    <row r="3110" s="19" customFormat="1" ht="13.35" customHeight="1" x14ac:dyDescent="0.2"/>
    <row r="3111" s="19" customFormat="1" ht="13.35" customHeight="1" x14ac:dyDescent="0.2"/>
    <row r="3112" s="19" customFormat="1" ht="13.35" customHeight="1" x14ac:dyDescent="0.2"/>
    <row r="3113" s="19" customFormat="1" ht="13.35" customHeight="1" x14ac:dyDescent="0.2"/>
    <row r="3114" s="19" customFormat="1" ht="13.35" customHeight="1" x14ac:dyDescent="0.2"/>
    <row r="3115" s="19" customFormat="1" ht="13.35" customHeight="1" x14ac:dyDescent="0.2"/>
    <row r="3116" s="19" customFormat="1" ht="13.35" customHeight="1" x14ac:dyDescent="0.2"/>
    <row r="3117" s="19" customFormat="1" ht="13.35" customHeight="1" x14ac:dyDescent="0.2"/>
    <row r="3118" s="19" customFormat="1" ht="13.35" customHeight="1" x14ac:dyDescent="0.2"/>
    <row r="3119" s="19" customFormat="1" ht="13.35" customHeight="1" x14ac:dyDescent="0.2"/>
    <row r="3120" s="19" customFormat="1" ht="13.35" customHeight="1" x14ac:dyDescent="0.2"/>
    <row r="3121" s="19" customFormat="1" ht="13.35" customHeight="1" x14ac:dyDescent="0.2"/>
    <row r="3122" s="19" customFormat="1" ht="13.35" customHeight="1" x14ac:dyDescent="0.2"/>
    <row r="3123" s="19" customFormat="1" ht="13.35" customHeight="1" x14ac:dyDescent="0.2"/>
    <row r="3124" s="19" customFormat="1" ht="13.35" customHeight="1" x14ac:dyDescent="0.2"/>
    <row r="3125" s="19" customFormat="1" ht="13.35" customHeight="1" x14ac:dyDescent="0.2"/>
    <row r="3126" s="19" customFormat="1" ht="13.35" customHeight="1" x14ac:dyDescent="0.2"/>
    <row r="3127" s="19" customFormat="1" ht="13.35" customHeight="1" x14ac:dyDescent="0.2"/>
    <row r="3128" s="19" customFormat="1" ht="13.35" customHeight="1" x14ac:dyDescent="0.2"/>
    <row r="3129" s="19" customFormat="1" ht="13.35" customHeight="1" x14ac:dyDescent="0.2"/>
    <row r="3130" s="19" customFormat="1" ht="13.35" customHeight="1" x14ac:dyDescent="0.2"/>
    <row r="3131" s="19" customFormat="1" ht="13.35" customHeight="1" x14ac:dyDescent="0.2"/>
    <row r="3132" s="19" customFormat="1" ht="13.35" customHeight="1" x14ac:dyDescent="0.2"/>
    <row r="3133" s="19" customFormat="1" ht="13.35" customHeight="1" x14ac:dyDescent="0.2"/>
    <row r="3134" s="19" customFormat="1" ht="13.35" customHeight="1" x14ac:dyDescent="0.2"/>
    <row r="3135" s="19" customFormat="1" ht="13.35" customHeight="1" x14ac:dyDescent="0.2"/>
    <row r="3136" s="19" customFormat="1" ht="13.35" customHeight="1" x14ac:dyDescent="0.2"/>
    <row r="3137" s="19" customFormat="1" ht="13.35" customHeight="1" x14ac:dyDescent="0.2"/>
    <row r="3138" s="19" customFormat="1" ht="13.35" customHeight="1" x14ac:dyDescent="0.2"/>
    <row r="3139" s="19" customFormat="1" ht="13.35" customHeight="1" x14ac:dyDescent="0.2"/>
    <row r="3140" s="19" customFormat="1" ht="13.35" customHeight="1" x14ac:dyDescent="0.2"/>
    <row r="3141" s="19" customFormat="1" ht="13.35" customHeight="1" x14ac:dyDescent="0.2"/>
    <row r="3142" s="19" customFormat="1" ht="13.35" customHeight="1" x14ac:dyDescent="0.2"/>
    <row r="3143" s="19" customFormat="1" ht="13.35" customHeight="1" x14ac:dyDescent="0.2"/>
    <row r="3144" s="19" customFormat="1" ht="13.35" customHeight="1" x14ac:dyDescent="0.2"/>
    <row r="3145" s="19" customFormat="1" ht="13.35" customHeight="1" x14ac:dyDescent="0.2"/>
    <row r="3146" s="19" customFormat="1" ht="13.35" customHeight="1" x14ac:dyDescent="0.2"/>
    <row r="3147" s="19" customFormat="1" ht="13.35" customHeight="1" x14ac:dyDescent="0.2"/>
    <row r="3148" s="19" customFormat="1" ht="13.35" customHeight="1" x14ac:dyDescent="0.2"/>
    <row r="3149" s="19" customFormat="1" ht="13.35" customHeight="1" x14ac:dyDescent="0.2"/>
    <row r="3150" s="19" customFormat="1" ht="13.35" customHeight="1" x14ac:dyDescent="0.2"/>
    <row r="3151" s="19" customFormat="1" ht="13.35" customHeight="1" x14ac:dyDescent="0.2"/>
    <row r="3152" s="19" customFormat="1" ht="13.35" customHeight="1" x14ac:dyDescent="0.2"/>
    <row r="3153" s="19" customFormat="1" ht="13.35" customHeight="1" x14ac:dyDescent="0.2"/>
    <row r="3154" s="19" customFormat="1" ht="13.35" customHeight="1" x14ac:dyDescent="0.2"/>
    <row r="3155" s="19" customFormat="1" ht="13.35" customHeight="1" x14ac:dyDescent="0.2"/>
    <row r="3156" s="19" customFormat="1" ht="13.35" customHeight="1" x14ac:dyDescent="0.2"/>
    <row r="3157" s="19" customFormat="1" ht="13.35" customHeight="1" x14ac:dyDescent="0.2"/>
    <row r="3158" s="19" customFormat="1" ht="13.35" customHeight="1" x14ac:dyDescent="0.2"/>
    <row r="3159" s="19" customFormat="1" ht="13.35" customHeight="1" x14ac:dyDescent="0.2"/>
    <row r="3160" s="19" customFormat="1" ht="13.35" customHeight="1" x14ac:dyDescent="0.2"/>
    <row r="3161" s="19" customFormat="1" ht="13.35" customHeight="1" x14ac:dyDescent="0.2"/>
    <row r="3162" s="19" customFormat="1" ht="13.35" customHeight="1" x14ac:dyDescent="0.2"/>
    <row r="3163" s="19" customFormat="1" ht="13.35" customHeight="1" x14ac:dyDescent="0.2"/>
    <row r="3164" s="19" customFormat="1" ht="13.35" customHeight="1" x14ac:dyDescent="0.2"/>
    <row r="3165" s="19" customFormat="1" ht="13.35" customHeight="1" x14ac:dyDescent="0.2"/>
    <row r="3166" s="19" customFormat="1" ht="13.35" customHeight="1" x14ac:dyDescent="0.2"/>
    <row r="3167" s="19" customFormat="1" ht="13.35" customHeight="1" x14ac:dyDescent="0.2"/>
    <row r="3168" s="19" customFormat="1" ht="13.35" customHeight="1" x14ac:dyDescent="0.2"/>
    <row r="3169" s="19" customFormat="1" ht="13.35" customHeight="1" x14ac:dyDescent="0.2"/>
    <row r="3170" s="19" customFormat="1" ht="13.35" customHeight="1" x14ac:dyDescent="0.2"/>
    <row r="3171" s="19" customFormat="1" ht="13.35" customHeight="1" x14ac:dyDescent="0.2"/>
    <row r="3172" s="19" customFormat="1" ht="13.35" customHeight="1" x14ac:dyDescent="0.2"/>
    <row r="3173" s="19" customFormat="1" ht="13.35" customHeight="1" x14ac:dyDescent="0.2"/>
    <row r="3174" s="19" customFormat="1" ht="13.35" customHeight="1" x14ac:dyDescent="0.2"/>
    <row r="3175" s="19" customFormat="1" ht="13.35" customHeight="1" x14ac:dyDescent="0.2"/>
    <row r="3176" s="19" customFormat="1" ht="13.35" customHeight="1" x14ac:dyDescent="0.2"/>
    <row r="3177" s="19" customFormat="1" ht="13.35" customHeight="1" x14ac:dyDescent="0.2"/>
    <row r="3178" s="19" customFormat="1" ht="13.35" customHeight="1" x14ac:dyDescent="0.2"/>
    <row r="3179" s="19" customFormat="1" ht="13.35" customHeight="1" x14ac:dyDescent="0.2"/>
    <row r="3180" s="19" customFormat="1" ht="13.35" customHeight="1" x14ac:dyDescent="0.2"/>
    <row r="3181" s="19" customFormat="1" ht="13.35" customHeight="1" x14ac:dyDescent="0.2"/>
    <row r="3182" s="19" customFormat="1" ht="13.35" customHeight="1" x14ac:dyDescent="0.2"/>
    <row r="3183" s="19" customFormat="1" ht="13.35" customHeight="1" x14ac:dyDescent="0.2"/>
    <row r="3184" s="19" customFormat="1" ht="13.35" customHeight="1" x14ac:dyDescent="0.2"/>
    <row r="3185" s="19" customFormat="1" ht="13.35" customHeight="1" x14ac:dyDescent="0.2"/>
    <row r="3186" s="19" customFormat="1" ht="13.35" customHeight="1" x14ac:dyDescent="0.2"/>
    <row r="3187" s="19" customFormat="1" ht="13.35" customHeight="1" x14ac:dyDescent="0.2"/>
    <row r="3188" s="19" customFormat="1" ht="13.35" customHeight="1" x14ac:dyDescent="0.2"/>
    <row r="3189" s="19" customFormat="1" ht="13.35" customHeight="1" x14ac:dyDescent="0.2"/>
    <row r="3190" s="19" customFormat="1" ht="13.35" customHeight="1" x14ac:dyDescent="0.2"/>
    <row r="3191" s="19" customFormat="1" ht="13.35" customHeight="1" x14ac:dyDescent="0.2"/>
    <row r="3192" s="19" customFormat="1" ht="13.35" customHeight="1" x14ac:dyDescent="0.2"/>
    <row r="3193" s="19" customFormat="1" ht="13.35" customHeight="1" x14ac:dyDescent="0.2"/>
    <row r="3194" s="19" customFormat="1" ht="13.35" customHeight="1" x14ac:dyDescent="0.2"/>
    <row r="3195" s="19" customFormat="1" ht="13.35" customHeight="1" x14ac:dyDescent="0.2"/>
    <row r="3196" s="19" customFormat="1" ht="13.35" customHeight="1" x14ac:dyDescent="0.2"/>
    <row r="3197" s="19" customFormat="1" ht="13.35" customHeight="1" x14ac:dyDescent="0.2"/>
    <row r="3198" s="19" customFormat="1" ht="13.35" customHeight="1" x14ac:dyDescent="0.2"/>
    <row r="3199" s="19" customFormat="1" ht="13.35" customHeight="1" x14ac:dyDescent="0.2"/>
    <row r="3200" s="19" customFormat="1" ht="13.35" customHeight="1" x14ac:dyDescent="0.2"/>
    <row r="3201" s="19" customFormat="1" ht="13.35" customHeight="1" x14ac:dyDescent="0.2"/>
    <row r="3202" s="19" customFormat="1" ht="13.35" customHeight="1" x14ac:dyDescent="0.2"/>
    <row r="3203" s="19" customFormat="1" ht="13.35" customHeight="1" x14ac:dyDescent="0.2"/>
    <row r="3204" s="19" customFormat="1" ht="13.35" customHeight="1" x14ac:dyDescent="0.2"/>
    <row r="3205" s="19" customFormat="1" ht="13.35" customHeight="1" x14ac:dyDescent="0.2"/>
    <row r="3206" s="19" customFormat="1" ht="13.35" customHeight="1" x14ac:dyDescent="0.2"/>
    <row r="3207" s="19" customFormat="1" ht="13.35" customHeight="1" x14ac:dyDescent="0.2"/>
    <row r="3208" s="19" customFormat="1" ht="13.35" customHeight="1" x14ac:dyDescent="0.2"/>
    <row r="3209" s="19" customFormat="1" ht="13.35" customHeight="1" x14ac:dyDescent="0.2"/>
    <row r="3210" s="19" customFormat="1" ht="13.35" customHeight="1" x14ac:dyDescent="0.2"/>
    <row r="3211" s="19" customFormat="1" ht="13.35" customHeight="1" x14ac:dyDescent="0.2"/>
    <row r="3212" s="19" customFormat="1" ht="13.35" customHeight="1" x14ac:dyDescent="0.2"/>
    <row r="3213" s="19" customFormat="1" ht="13.35" customHeight="1" x14ac:dyDescent="0.2"/>
    <row r="3214" s="19" customFormat="1" ht="13.35" customHeight="1" x14ac:dyDescent="0.2"/>
    <row r="3215" s="19" customFormat="1" ht="13.35" customHeight="1" x14ac:dyDescent="0.2"/>
    <row r="3216" s="19" customFormat="1" ht="13.35" customHeight="1" x14ac:dyDescent="0.2"/>
    <row r="3217" s="19" customFormat="1" ht="13.35" customHeight="1" x14ac:dyDescent="0.2"/>
    <row r="3218" s="19" customFormat="1" ht="13.35" customHeight="1" x14ac:dyDescent="0.2"/>
    <row r="3219" s="19" customFormat="1" ht="13.35" customHeight="1" x14ac:dyDescent="0.2"/>
    <row r="3220" s="19" customFormat="1" ht="13.35" customHeight="1" x14ac:dyDescent="0.2"/>
    <row r="3221" s="19" customFormat="1" ht="13.35" customHeight="1" x14ac:dyDescent="0.2"/>
    <row r="3222" s="19" customFormat="1" ht="13.35" customHeight="1" x14ac:dyDescent="0.2"/>
    <row r="3223" s="19" customFormat="1" ht="13.35" customHeight="1" x14ac:dyDescent="0.2"/>
    <row r="3224" s="19" customFormat="1" ht="13.35" customHeight="1" x14ac:dyDescent="0.2"/>
    <row r="3225" s="19" customFormat="1" ht="13.35" customHeight="1" x14ac:dyDescent="0.2"/>
    <row r="3226" s="19" customFormat="1" ht="13.35" customHeight="1" x14ac:dyDescent="0.2"/>
    <row r="3227" s="19" customFormat="1" ht="13.35" customHeight="1" x14ac:dyDescent="0.2"/>
    <row r="3228" s="19" customFormat="1" ht="13.35" customHeight="1" x14ac:dyDescent="0.2"/>
    <row r="3229" s="19" customFormat="1" ht="13.35" customHeight="1" x14ac:dyDescent="0.2"/>
    <row r="3230" s="19" customFormat="1" ht="13.35" customHeight="1" x14ac:dyDescent="0.2"/>
    <row r="3231" s="19" customFormat="1" ht="13.35" customHeight="1" x14ac:dyDescent="0.2"/>
    <row r="3232" s="19" customFormat="1" ht="13.35" customHeight="1" x14ac:dyDescent="0.2"/>
    <row r="3233" s="19" customFormat="1" ht="13.35" customHeight="1" x14ac:dyDescent="0.2"/>
    <row r="3234" s="19" customFormat="1" ht="13.35" customHeight="1" x14ac:dyDescent="0.2"/>
    <row r="3235" s="19" customFormat="1" ht="13.35" customHeight="1" x14ac:dyDescent="0.2"/>
    <row r="3236" s="19" customFormat="1" ht="13.35" customHeight="1" x14ac:dyDescent="0.2"/>
    <row r="3237" s="19" customFormat="1" ht="13.35" customHeight="1" x14ac:dyDescent="0.2"/>
    <row r="3238" s="19" customFormat="1" ht="13.35" customHeight="1" x14ac:dyDescent="0.2"/>
    <row r="3239" s="19" customFormat="1" ht="13.35" customHeight="1" x14ac:dyDescent="0.2"/>
    <row r="3240" s="19" customFormat="1" ht="13.35" customHeight="1" x14ac:dyDescent="0.2"/>
    <row r="3241" s="19" customFormat="1" ht="13.35" customHeight="1" x14ac:dyDescent="0.2"/>
    <row r="3242" s="19" customFormat="1" ht="13.35" customHeight="1" x14ac:dyDescent="0.2"/>
    <row r="3243" s="19" customFormat="1" ht="13.35" customHeight="1" x14ac:dyDescent="0.2"/>
    <row r="3244" s="19" customFormat="1" ht="13.35" customHeight="1" x14ac:dyDescent="0.2"/>
    <row r="3245" s="19" customFormat="1" ht="13.35" customHeight="1" x14ac:dyDescent="0.2"/>
    <row r="3246" s="19" customFormat="1" ht="13.35" customHeight="1" x14ac:dyDescent="0.2"/>
    <row r="3247" s="19" customFormat="1" ht="13.35" customHeight="1" x14ac:dyDescent="0.2"/>
    <row r="3248" s="19" customFormat="1" ht="13.35" customHeight="1" x14ac:dyDescent="0.2"/>
    <row r="3249" s="19" customFormat="1" ht="13.35" customHeight="1" x14ac:dyDescent="0.2"/>
    <row r="3250" s="19" customFormat="1" ht="13.35" customHeight="1" x14ac:dyDescent="0.2"/>
    <row r="3251" s="19" customFormat="1" ht="13.35" customHeight="1" x14ac:dyDescent="0.2"/>
    <row r="3252" s="19" customFormat="1" ht="13.35" customHeight="1" x14ac:dyDescent="0.2"/>
    <row r="3253" s="19" customFormat="1" ht="13.35" customHeight="1" x14ac:dyDescent="0.2"/>
    <row r="3254" s="19" customFormat="1" ht="13.35" customHeight="1" x14ac:dyDescent="0.2"/>
    <row r="3255" s="19" customFormat="1" ht="13.35" customHeight="1" x14ac:dyDescent="0.2"/>
    <row r="3256" s="19" customFormat="1" ht="13.35" customHeight="1" x14ac:dyDescent="0.2"/>
    <row r="3257" s="19" customFormat="1" ht="13.35" customHeight="1" x14ac:dyDescent="0.2"/>
    <row r="3258" s="19" customFormat="1" ht="13.35" customHeight="1" x14ac:dyDescent="0.2"/>
    <row r="3259" s="19" customFormat="1" ht="13.35" customHeight="1" x14ac:dyDescent="0.2"/>
    <row r="3260" s="19" customFormat="1" ht="13.35" customHeight="1" x14ac:dyDescent="0.2"/>
    <row r="3261" s="19" customFormat="1" ht="13.35" customHeight="1" x14ac:dyDescent="0.2"/>
    <row r="3262" s="19" customFormat="1" ht="13.35" customHeight="1" x14ac:dyDescent="0.2"/>
    <row r="3263" s="19" customFormat="1" ht="13.35" customHeight="1" x14ac:dyDescent="0.2"/>
    <row r="3264" s="19" customFormat="1" ht="13.35" customHeight="1" x14ac:dyDescent="0.2"/>
    <row r="3265" s="19" customFormat="1" ht="13.35" customHeight="1" x14ac:dyDescent="0.2"/>
    <row r="3266" s="19" customFormat="1" ht="13.35" customHeight="1" x14ac:dyDescent="0.2"/>
    <row r="3267" s="19" customFormat="1" ht="13.35" customHeight="1" x14ac:dyDescent="0.2"/>
    <row r="3268" s="19" customFormat="1" ht="13.35" customHeight="1" x14ac:dyDescent="0.2"/>
    <row r="3269" s="19" customFormat="1" ht="13.35" customHeight="1" x14ac:dyDescent="0.2"/>
    <row r="3270" s="19" customFormat="1" ht="13.35" customHeight="1" x14ac:dyDescent="0.2"/>
    <row r="3271" s="19" customFormat="1" ht="13.35" customHeight="1" x14ac:dyDescent="0.2"/>
    <row r="3272" s="19" customFormat="1" ht="13.35" customHeight="1" x14ac:dyDescent="0.2"/>
    <row r="3273" s="19" customFormat="1" ht="13.35" customHeight="1" x14ac:dyDescent="0.2"/>
    <row r="3274" s="19" customFormat="1" ht="13.35" customHeight="1" x14ac:dyDescent="0.2"/>
    <row r="3275" s="19" customFormat="1" ht="13.35" customHeight="1" x14ac:dyDescent="0.2"/>
    <row r="3276" s="19" customFormat="1" ht="13.35" customHeight="1" x14ac:dyDescent="0.2"/>
    <row r="3277" s="19" customFormat="1" ht="13.35" customHeight="1" x14ac:dyDescent="0.2"/>
    <row r="3278" s="19" customFormat="1" ht="13.35" customHeight="1" x14ac:dyDescent="0.2"/>
    <row r="3279" s="19" customFormat="1" ht="13.35" customHeight="1" x14ac:dyDescent="0.2"/>
    <row r="3280" s="19" customFormat="1" ht="13.35" customHeight="1" x14ac:dyDescent="0.2"/>
    <row r="3281" s="19" customFormat="1" ht="13.35" customHeight="1" x14ac:dyDescent="0.2"/>
    <row r="3282" s="19" customFormat="1" ht="13.35" customHeight="1" x14ac:dyDescent="0.2"/>
    <row r="3283" s="19" customFormat="1" ht="13.35" customHeight="1" x14ac:dyDescent="0.2"/>
    <row r="3284" s="19" customFormat="1" ht="13.35" customHeight="1" x14ac:dyDescent="0.2"/>
    <row r="3285" s="19" customFormat="1" ht="13.35" customHeight="1" x14ac:dyDescent="0.2"/>
    <row r="3286" s="19" customFormat="1" ht="13.35" customHeight="1" x14ac:dyDescent="0.2"/>
    <row r="3287" s="19" customFormat="1" ht="13.35" customHeight="1" x14ac:dyDescent="0.2"/>
    <row r="3288" s="19" customFormat="1" ht="13.35" customHeight="1" x14ac:dyDescent="0.2"/>
    <row r="3289" s="19" customFormat="1" ht="13.35" customHeight="1" x14ac:dyDescent="0.2"/>
    <row r="3290" s="19" customFormat="1" ht="13.35" customHeight="1" x14ac:dyDescent="0.2"/>
    <row r="3291" s="19" customFormat="1" ht="13.35" customHeight="1" x14ac:dyDescent="0.2"/>
    <row r="3292" s="19" customFormat="1" ht="13.35" customHeight="1" x14ac:dyDescent="0.2"/>
    <row r="3293" s="19" customFormat="1" ht="13.35" customHeight="1" x14ac:dyDescent="0.2"/>
    <row r="3294" s="19" customFormat="1" ht="13.35" customHeight="1" x14ac:dyDescent="0.2"/>
    <row r="3295" s="19" customFormat="1" ht="13.35" customHeight="1" x14ac:dyDescent="0.2"/>
    <row r="3296" s="19" customFormat="1" ht="13.35" customHeight="1" x14ac:dyDescent="0.2"/>
    <row r="3297" s="19" customFormat="1" ht="13.35" customHeight="1" x14ac:dyDescent="0.2"/>
    <row r="3298" s="19" customFormat="1" ht="13.35" customHeight="1" x14ac:dyDescent="0.2"/>
    <row r="3299" s="19" customFormat="1" ht="13.35" customHeight="1" x14ac:dyDescent="0.2"/>
    <row r="3300" s="19" customFormat="1" ht="13.35" customHeight="1" x14ac:dyDescent="0.2"/>
    <row r="3301" s="19" customFormat="1" ht="13.35" customHeight="1" x14ac:dyDescent="0.2"/>
    <row r="3302" s="19" customFormat="1" ht="13.35" customHeight="1" x14ac:dyDescent="0.2"/>
    <row r="3303" s="19" customFormat="1" ht="13.35" customHeight="1" x14ac:dyDescent="0.2"/>
    <row r="3304" s="19" customFormat="1" ht="13.35" customHeight="1" x14ac:dyDescent="0.2"/>
    <row r="3305" s="19" customFormat="1" ht="13.35" customHeight="1" x14ac:dyDescent="0.2"/>
    <row r="3306" s="19" customFormat="1" ht="13.35" customHeight="1" x14ac:dyDescent="0.2"/>
    <row r="3307" s="19" customFormat="1" ht="13.35" customHeight="1" x14ac:dyDescent="0.2"/>
    <row r="3308" s="19" customFormat="1" ht="13.35" customHeight="1" x14ac:dyDescent="0.2"/>
    <row r="3309" s="19" customFormat="1" ht="13.35" customHeight="1" x14ac:dyDescent="0.2"/>
    <row r="3310" s="19" customFormat="1" ht="13.35" customHeight="1" x14ac:dyDescent="0.2"/>
    <row r="3311" s="19" customFormat="1" ht="13.35" customHeight="1" x14ac:dyDescent="0.2"/>
    <row r="3312" s="19" customFormat="1" ht="13.35" customHeight="1" x14ac:dyDescent="0.2"/>
    <row r="3313" spans="2:30" s="19" customFormat="1" ht="13.35" customHeight="1" x14ac:dyDescent="0.2"/>
    <row r="3314" spans="2:30" s="19" customFormat="1" ht="13.35" customHeight="1" x14ac:dyDescent="0.2"/>
    <row r="3315" spans="2:30" s="19" customFormat="1" ht="13.35" customHeight="1" x14ac:dyDescent="0.2"/>
    <row r="3316" spans="2:30" s="19" customFormat="1" ht="13.35" customHeight="1" x14ac:dyDescent="0.2"/>
    <row r="3317" spans="2:30" s="19" customFormat="1" ht="13.35" customHeight="1" x14ac:dyDescent="0.2"/>
    <row r="3318" spans="2:30" s="19" customFormat="1" ht="13.35" customHeight="1" x14ac:dyDescent="0.2"/>
    <row r="3319" spans="2:30" s="42" customFormat="1" x14ac:dyDescent="0.2">
      <c r="B3319" s="19"/>
      <c r="C3319" s="19"/>
      <c r="D3319" s="19"/>
      <c r="E3319" s="19"/>
      <c r="F3319" s="19"/>
      <c r="G3319" s="19"/>
      <c r="H3319" s="19"/>
      <c r="I3319" s="19"/>
      <c r="J3319" s="19"/>
      <c r="K3319" s="19"/>
      <c r="X3319" s="10"/>
      <c r="Y3319" s="10"/>
      <c r="Z3319" s="10"/>
      <c r="AA3319" s="10"/>
      <c r="AB3319" s="10"/>
      <c r="AC3319" s="10"/>
      <c r="AD3319" s="10"/>
    </row>
  </sheetData>
  <hyperlinks>
    <hyperlink ref="K36" location="CONTENTS!A1" display="BACK TO CONTENTS"/>
  </hyperlinks>
  <pageMargins left="0.98425196850393704" right="0.98425196850393704" top="0.98425196850393704" bottom="0.98425196850393704" header="0.31496062992125984" footer="0.31496062992125984"/>
  <pageSetup paperSize="9" scale="6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CONTENTS</vt:lpstr>
      <vt:lpstr>Fig 5.1</vt:lpstr>
      <vt:lpstr>Fig 5.2</vt:lpstr>
      <vt:lpstr>Fig 5.3</vt:lpstr>
      <vt:lpstr>Fig 5.4</vt:lpstr>
      <vt:lpstr>A5.1.1</vt:lpstr>
      <vt:lpstr>A5.1.1 continued</vt:lpstr>
      <vt:lpstr>A5.2.1</vt:lpstr>
      <vt:lpstr>A5.3.1</vt:lpstr>
      <vt:lpstr>A5.3.1 continued</vt:lpstr>
      <vt:lpstr>A5.1.1!Print_Area</vt:lpstr>
      <vt:lpstr>'A5.1.1 continued'!Print_Area</vt:lpstr>
      <vt:lpstr>A5.2.1!Print_Area</vt:lpstr>
      <vt:lpstr>A5.3.1!Print_Area</vt:lpstr>
      <vt:lpstr>'A5.3.1 continued'!Print_Area</vt:lpstr>
      <vt:lpstr>'Fig 5.1'!Print_Area</vt:lpstr>
      <vt:lpstr>'Fig 5.2'!Print_Area</vt:lpstr>
      <vt:lpstr>'Fig 5.3'!Print_Area</vt:lpstr>
      <vt:lpstr>'Fig 5.4'!Print_Area</vt:lpstr>
    </vt:vector>
  </TitlesOfParts>
  <Company>SARS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s1027489 (Muhammad I. Hassim)</dc:creator>
  <cp:lastModifiedBy>Cristina Da Silva (s2016511)</cp:lastModifiedBy>
  <cp:lastPrinted>2013-10-02T13:56:03Z</cp:lastPrinted>
  <dcterms:created xsi:type="dcterms:W3CDTF">2012-08-14T08:37:36Z</dcterms:created>
  <dcterms:modified xsi:type="dcterms:W3CDTF">2013-10-03T09:36:24Z</dcterms:modified>
</cp:coreProperties>
</file>